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207"/>
  <workbookPr showInkAnnotation="0" checkCompatibility="1" autoCompressPictures="0"/>
  <mc:AlternateContent xmlns:mc="http://schemas.openxmlformats.org/markup-compatibility/2006">
    <mc:Choice Requires="x15">
      <x15ac:absPath xmlns:x15ac="http://schemas.microsoft.com/office/spreadsheetml/2010/11/ac" url="/Users/mattbrothers/Library/CloudStorage/Dropbox-LYNKCapital/Matt Brothers/Finance-Other/Other Docs/"/>
    </mc:Choice>
  </mc:AlternateContent>
  <xr:revisionPtr revIDLastSave="0" documentId="13_ncr:1_{3BC82011-8405-AA40-A911-9554FD244EDF}" xr6:coauthVersionLast="47" xr6:coauthVersionMax="47" xr10:uidLastSave="{00000000-0000-0000-0000-000000000000}"/>
  <bookViews>
    <workbookView xWindow="4580" yWindow="760" windowWidth="22960" windowHeight="16700" tabRatio="500" xr2:uid="{00000000-000D-0000-FFFF-FFFF00000000}"/>
  </bookViews>
  <sheets>
    <sheet name="Draw Request" sheetId="2" r:id="rId1"/>
    <sheet name="Sheet1" sheetId="3" r:id="rId2"/>
  </sheets>
  <definedNames>
    <definedName name="_xlnm._FilterDatabase" localSheetId="1" hidden="1">Sheet1!$A$1:$G$106</definedName>
    <definedName name="_xlnm.Print_Area" localSheetId="0">'Draw Request'!$A$1:$G$135</definedName>
  </definedName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124" i="2" l="1"/>
  <c r="A4" i="3"/>
  <c r="C4" i="3"/>
  <c r="D4" i="3"/>
  <c r="G4" i="3"/>
  <c r="A5" i="3"/>
  <c r="C5" i="3"/>
  <c r="D5" i="3"/>
  <c r="G5" i="3"/>
  <c r="A6" i="3"/>
  <c r="C6" i="3"/>
  <c r="D6" i="3"/>
  <c r="G6" i="3"/>
  <c r="A7" i="3"/>
  <c r="C7" i="3"/>
  <c r="D7" i="3"/>
  <c r="G7" i="3"/>
  <c r="A8" i="3"/>
  <c r="C8" i="3"/>
  <c r="D8" i="3"/>
  <c r="G8" i="3"/>
  <c r="A9" i="3"/>
  <c r="D9" i="3"/>
  <c r="G9" i="3"/>
  <c r="A10" i="3"/>
  <c r="C10" i="3"/>
  <c r="D10" i="3"/>
  <c r="G10" i="3"/>
  <c r="A11" i="3"/>
  <c r="C11" i="3"/>
  <c r="D11" i="3"/>
  <c r="G11" i="3"/>
  <c r="A12" i="3"/>
  <c r="C12" i="3"/>
  <c r="D12" i="3"/>
  <c r="G12" i="3"/>
  <c r="A13" i="3"/>
  <c r="C13" i="3"/>
  <c r="D13" i="3"/>
  <c r="G13" i="3"/>
  <c r="A14" i="3"/>
  <c r="C14" i="3"/>
  <c r="D14" i="3"/>
  <c r="G14" i="3"/>
  <c r="A15" i="3"/>
  <c r="C15" i="3"/>
  <c r="D15" i="3"/>
  <c r="G15" i="3"/>
  <c r="A16" i="3"/>
  <c r="C16" i="3"/>
  <c r="D16" i="3"/>
  <c r="G16" i="3"/>
  <c r="A17" i="3"/>
  <c r="C17" i="3"/>
  <c r="D17" i="3"/>
  <c r="G17" i="3"/>
  <c r="A18" i="3"/>
  <c r="C18" i="3"/>
  <c r="D18" i="3"/>
  <c r="G18" i="3"/>
  <c r="A19" i="3"/>
  <c r="C19" i="3"/>
  <c r="D19" i="3"/>
  <c r="G19" i="3"/>
  <c r="A20" i="3"/>
  <c r="C20" i="3"/>
  <c r="D20" i="3"/>
  <c r="G20" i="3"/>
  <c r="A21" i="3"/>
  <c r="C21" i="3"/>
  <c r="D21" i="3"/>
  <c r="G21" i="3"/>
  <c r="A22" i="3"/>
  <c r="C22" i="3"/>
  <c r="D22" i="3"/>
  <c r="G22" i="3"/>
  <c r="A23" i="3"/>
  <c r="D23" i="3"/>
  <c r="G23" i="3"/>
  <c r="A24" i="3"/>
  <c r="C24" i="3"/>
  <c r="D24" i="3"/>
  <c r="G24" i="3"/>
  <c r="A25" i="3"/>
  <c r="C25" i="3"/>
  <c r="D25" i="3"/>
  <c r="G25" i="3"/>
  <c r="A26" i="3"/>
  <c r="C26" i="3"/>
  <c r="D26" i="3"/>
  <c r="G26" i="3"/>
  <c r="A27" i="3"/>
  <c r="D27" i="3"/>
  <c r="G27" i="3"/>
  <c r="A28" i="3"/>
  <c r="C28" i="3"/>
  <c r="D28" i="3"/>
  <c r="G28" i="3"/>
  <c r="A29" i="3"/>
  <c r="C29" i="3"/>
  <c r="D29" i="3"/>
  <c r="G29" i="3"/>
  <c r="A30" i="3"/>
  <c r="C30" i="3"/>
  <c r="D30" i="3"/>
  <c r="G30" i="3"/>
  <c r="A31" i="3"/>
  <c r="C31" i="3"/>
  <c r="D31" i="3"/>
  <c r="G31" i="3"/>
  <c r="A32" i="3"/>
  <c r="C32" i="3"/>
  <c r="D32" i="3"/>
  <c r="G32" i="3"/>
  <c r="A33" i="3"/>
  <c r="C33" i="3"/>
  <c r="D33" i="3"/>
  <c r="G33" i="3"/>
  <c r="A34" i="3"/>
  <c r="D34" i="3"/>
  <c r="G34" i="3"/>
  <c r="A35" i="3"/>
  <c r="C35" i="3"/>
  <c r="D35" i="3"/>
  <c r="G35" i="3"/>
  <c r="A36" i="3"/>
  <c r="C36" i="3"/>
  <c r="D36" i="3"/>
  <c r="G36" i="3"/>
  <c r="A37" i="3"/>
  <c r="C37" i="3"/>
  <c r="D37" i="3"/>
  <c r="G37" i="3"/>
  <c r="A38" i="3"/>
  <c r="C38" i="3"/>
  <c r="D38" i="3"/>
  <c r="G38" i="3"/>
  <c r="A39" i="3"/>
  <c r="C39" i="3"/>
  <c r="D39" i="3"/>
  <c r="G39" i="3"/>
  <c r="A40" i="3"/>
  <c r="C40" i="3"/>
  <c r="D40" i="3"/>
  <c r="G40" i="3"/>
  <c r="A41" i="3"/>
  <c r="C41" i="3"/>
  <c r="D41" i="3"/>
  <c r="G41" i="3"/>
  <c r="A42" i="3"/>
  <c r="D42" i="3"/>
  <c r="G42" i="3"/>
  <c r="A43" i="3"/>
  <c r="C43" i="3"/>
  <c r="D43" i="3"/>
  <c r="G43" i="3"/>
  <c r="A44" i="3"/>
  <c r="C44" i="3"/>
  <c r="D44" i="3"/>
  <c r="G44" i="3"/>
  <c r="A45" i="3"/>
  <c r="C45" i="3"/>
  <c r="D45" i="3"/>
  <c r="G45" i="3"/>
  <c r="A46" i="3"/>
  <c r="C46" i="3"/>
  <c r="D46" i="3"/>
  <c r="G46" i="3"/>
  <c r="A47" i="3"/>
  <c r="C47" i="3"/>
  <c r="D47" i="3"/>
  <c r="G47" i="3"/>
  <c r="A48" i="3"/>
  <c r="C48" i="3"/>
  <c r="D48" i="3"/>
  <c r="G48" i="3"/>
  <c r="A49" i="3"/>
  <c r="C49" i="3"/>
  <c r="D49" i="3"/>
  <c r="G49" i="3"/>
  <c r="A50" i="3"/>
  <c r="C50" i="3"/>
  <c r="D50" i="3"/>
  <c r="G50" i="3"/>
  <c r="A51" i="3"/>
  <c r="D51" i="3"/>
  <c r="G51" i="3"/>
  <c r="A52" i="3"/>
  <c r="C52" i="3"/>
  <c r="D52" i="3"/>
  <c r="G52" i="3"/>
  <c r="A53" i="3"/>
  <c r="C53" i="3"/>
  <c r="D53" i="3"/>
  <c r="G53" i="3"/>
  <c r="A54" i="3"/>
  <c r="C54" i="3"/>
  <c r="D54" i="3"/>
  <c r="G54" i="3"/>
  <c r="A55" i="3"/>
  <c r="C55" i="3"/>
  <c r="D55" i="3"/>
  <c r="G55" i="3"/>
  <c r="A56" i="3"/>
  <c r="C56" i="3"/>
  <c r="D56" i="3"/>
  <c r="G56" i="3"/>
  <c r="A57" i="3"/>
  <c r="C57" i="3"/>
  <c r="D57" i="3"/>
  <c r="G57" i="3"/>
  <c r="A58" i="3"/>
  <c r="C58" i="3"/>
  <c r="D58" i="3"/>
  <c r="G58" i="3"/>
  <c r="A59" i="3"/>
  <c r="C59" i="3"/>
  <c r="D59" i="3"/>
  <c r="G59" i="3"/>
  <c r="A60" i="3"/>
  <c r="C60" i="3"/>
  <c r="D60" i="3"/>
  <c r="G60" i="3"/>
  <c r="A61" i="3"/>
  <c r="C61" i="3"/>
  <c r="D61" i="3"/>
  <c r="G61" i="3"/>
  <c r="A62" i="3"/>
  <c r="C62" i="3"/>
  <c r="D62" i="3"/>
  <c r="G62" i="3"/>
  <c r="A63" i="3"/>
  <c r="C63" i="3"/>
  <c r="D63" i="3"/>
  <c r="G63" i="3"/>
  <c r="A64" i="3"/>
  <c r="D64" i="3"/>
  <c r="G64" i="3"/>
  <c r="A65" i="3"/>
  <c r="C65" i="3"/>
  <c r="D65" i="3"/>
  <c r="G65" i="3"/>
  <c r="A66" i="3"/>
  <c r="C66" i="3"/>
  <c r="D66" i="3"/>
  <c r="G66" i="3"/>
  <c r="A67" i="3"/>
  <c r="C67" i="3"/>
  <c r="D67" i="3"/>
  <c r="G67" i="3"/>
  <c r="A68" i="3"/>
  <c r="C68" i="3"/>
  <c r="D68" i="3"/>
  <c r="G68" i="3"/>
  <c r="A69" i="3"/>
  <c r="D69" i="3"/>
  <c r="G69" i="3"/>
  <c r="A70" i="3"/>
  <c r="C70" i="3"/>
  <c r="D70" i="3"/>
  <c r="G70" i="3"/>
  <c r="A71" i="3"/>
  <c r="C71" i="3"/>
  <c r="D71" i="3"/>
  <c r="G71" i="3"/>
  <c r="A72" i="3"/>
  <c r="C72" i="3"/>
  <c r="D72" i="3"/>
  <c r="G72" i="3"/>
  <c r="A73" i="3"/>
  <c r="C73" i="3"/>
  <c r="D73" i="3"/>
  <c r="G73" i="3"/>
  <c r="A74" i="3"/>
  <c r="C74" i="3"/>
  <c r="D74" i="3"/>
  <c r="G74" i="3"/>
  <c r="A75" i="3"/>
  <c r="D75" i="3"/>
  <c r="G75" i="3"/>
  <c r="A76" i="3"/>
  <c r="C76" i="3"/>
  <c r="D76" i="3"/>
  <c r="G76" i="3"/>
  <c r="A77" i="3"/>
  <c r="C77" i="3"/>
  <c r="D77" i="3"/>
  <c r="G77" i="3"/>
  <c r="A78" i="3"/>
  <c r="C78" i="3"/>
  <c r="D78" i="3"/>
  <c r="G78" i="3"/>
  <c r="A79" i="3"/>
  <c r="C79" i="3"/>
  <c r="D79" i="3"/>
  <c r="G79" i="3"/>
  <c r="A80" i="3"/>
  <c r="C80" i="3"/>
  <c r="D80" i="3"/>
  <c r="G80" i="3"/>
  <c r="A81" i="3"/>
  <c r="D81" i="3"/>
  <c r="G81" i="3"/>
  <c r="A82" i="3"/>
  <c r="C82" i="3"/>
  <c r="D82" i="3"/>
  <c r="G82" i="3"/>
  <c r="A83" i="3"/>
  <c r="C83" i="3"/>
  <c r="D83" i="3"/>
  <c r="G83" i="3"/>
  <c r="A84" i="3"/>
  <c r="C84" i="3"/>
  <c r="D84" i="3"/>
  <c r="G84" i="3"/>
  <c r="A85" i="3"/>
  <c r="C85" i="3"/>
  <c r="D85" i="3"/>
  <c r="G85" i="3"/>
  <c r="A86" i="3"/>
  <c r="C86" i="3"/>
  <c r="D86" i="3"/>
  <c r="G86" i="3"/>
  <c r="A87" i="3"/>
  <c r="C87" i="3"/>
  <c r="D87" i="3"/>
  <c r="G87" i="3"/>
  <c r="A88" i="3"/>
  <c r="D88" i="3"/>
  <c r="G88" i="3"/>
  <c r="A89" i="3"/>
  <c r="C89" i="3"/>
  <c r="D89" i="3"/>
  <c r="G89" i="3"/>
  <c r="A90" i="3"/>
  <c r="C90" i="3"/>
  <c r="D90" i="3"/>
  <c r="G90" i="3"/>
  <c r="A91" i="3"/>
  <c r="C91" i="3"/>
  <c r="D91" i="3"/>
  <c r="G91" i="3"/>
  <c r="A92" i="3"/>
  <c r="C92" i="3"/>
  <c r="D92" i="3"/>
  <c r="G92" i="3"/>
  <c r="A93" i="3"/>
  <c r="C93" i="3"/>
  <c r="D93" i="3"/>
  <c r="G93" i="3"/>
  <c r="A94" i="3"/>
  <c r="C94" i="3"/>
  <c r="D94" i="3"/>
  <c r="G94" i="3"/>
  <c r="A95" i="3"/>
  <c r="C95" i="3"/>
  <c r="D95" i="3"/>
  <c r="G95" i="3"/>
  <c r="A96" i="3"/>
  <c r="C96" i="3"/>
  <c r="D96" i="3"/>
  <c r="G96" i="3"/>
  <c r="A97" i="3"/>
  <c r="C97" i="3"/>
  <c r="D97" i="3"/>
  <c r="G97" i="3"/>
  <c r="A98" i="3"/>
  <c r="C98" i="3"/>
  <c r="D98" i="3"/>
  <c r="G98" i="3"/>
  <c r="A99" i="3"/>
  <c r="D99" i="3"/>
  <c r="G99" i="3"/>
  <c r="A100" i="3"/>
  <c r="C100" i="3"/>
  <c r="D100" i="3"/>
  <c r="G100" i="3"/>
  <c r="A101" i="3"/>
  <c r="C101" i="3"/>
  <c r="D101" i="3"/>
  <c r="G101" i="3"/>
  <c r="A102" i="3"/>
  <c r="C102" i="3"/>
  <c r="D102" i="3"/>
  <c r="G102" i="3"/>
  <c r="A103" i="3"/>
  <c r="C103" i="3"/>
  <c r="D103" i="3"/>
  <c r="G103" i="3"/>
  <c r="A104" i="3"/>
  <c r="D104" i="3"/>
  <c r="G104" i="3"/>
  <c r="A105" i="3"/>
  <c r="C105" i="3"/>
  <c r="D105" i="3"/>
  <c r="G105" i="3"/>
  <c r="A106" i="3"/>
  <c r="C106" i="3"/>
  <c r="D106" i="3"/>
  <c r="G106" i="3"/>
  <c r="E123" i="2"/>
  <c r="E122" i="2"/>
  <c r="E121" i="2"/>
  <c r="E120" i="2"/>
  <c r="E119" i="2"/>
  <c r="E118" i="2"/>
  <c r="E117" i="2"/>
  <c r="E116" i="2"/>
  <c r="E115" i="2"/>
  <c r="E114" i="2"/>
  <c r="E113" i="2"/>
  <c r="E112" i="2"/>
  <c r="E111" i="2"/>
  <c r="E110" i="2"/>
  <c r="E109" i="2"/>
  <c r="E108" i="2"/>
  <c r="E107" i="2"/>
  <c r="E106" i="2"/>
  <c r="E105" i="2"/>
  <c r="E104" i="2"/>
  <c r="E103" i="2"/>
  <c r="E102" i="2"/>
  <c r="E101" i="2"/>
  <c r="E100" i="2"/>
  <c r="E99" i="2"/>
  <c r="E98" i="2"/>
  <c r="E95" i="2"/>
  <c r="E94" i="2"/>
  <c r="E93" i="2"/>
  <c r="E92" i="2"/>
  <c r="E91" i="2"/>
  <c r="E97" i="2"/>
  <c r="E96" i="2"/>
  <c r="E85" i="2"/>
  <c r="E33" i="2"/>
  <c r="E20" i="2"/>
  <c r="E90" i="2"/>
  <c r="E89" i="2"/>
  <c r="E88" i="2"/>
  <c r="E87" i="2"/>
  <c r="E86" i="2"/>
  <c r="E84" i="2"/>
  <c r="E83" i="2"/>
  <c r="E82" i="2"/>
  <c r="E81" i="2"/>
  <c r="E80" i="2"/>
  <c r="E79" i="2"/>
  <c r="E78" i="2"/>
  <c r="E77" i="2"/>
  <c r="E76" i="2"/>
  <c r="E75" i="2"/>
  <c r="E74" i="2"/>
  <c r="E73" i="2"/>
  <c r="E72" i="2"/>
  <c r="E71" i="2"/>
  <c r="E70" i="2"/>
  <c r="E69" i="2"/>
  <c r="E68" i="2"/>
  <c r="E67" i="2"/>
  <c r="E66" i="2"/>
  <c r="E65" i="2"/>
  <c r="E64" i="2"/>
  <c r="E63" i="2"/>
  <c r="E62" i="2"/>
  <c r="E61" i="2"/>
  <c r="E60" i="2"/>
  <c r="E59" i="2"/>
  <c r="E58" i="2"/>
  <c r="E57" i="2"/>
  <c r="E56" i="2"/>
  <c r="E55" i="2"/>
  <c r="E54" i="2"/>
  <c r="E53" i="2"/>
  <c r="E52" i="2"/>
  <c r="E51" i="2"/>
  <c r="E50" i="2"/>
  <c r="E49" i="2"/>
  <c r="E48" i="2"/>
  <c r="E47" i="2"/>
  <c r="E46" i="2"/>
  <c r="E45" i="2"/>
  <c r="E44" i="2"/>
  <c r="E43" i="2"/>
  <c r="E42" i="2"/>
  <c r="E41" i="2"/>
  <c r="E40" i="2"/>
  <c r="E39" i="2"/>
  <c r="E38" i="2"/>
  <c r="E37" i="2"/>
  <c r="E36" i="2"/>
  <c r="E35" i="2"/>
  <c r="E34" i="2"/>
  <c r="E32" i="2"/>
  <c r="E31" i="2"/>
  <c r="E30" i="2"/>
  <c r="E29" i="2"/>
  <c r="E28" i="2"/>
  <c r="E27" i="2"/>
  <c r="E26" i="2"/>
  <c r="E25" i="2"/>
  <c r="E24" i="2"/>
  <c r="E23" i="2"/>
  <c r="E22" i="2"/>
  <c r="E21" i="2"/>
  <c r="C124" i="2" l="1"/>
  <c r="A3" i="3"/>
  <c r="C3" i="3"/>
  <c r="D3" i="3"/>
  <c r="G3" i="3"/>
  <c r="G123" i="2"/>
  <c r="G122" i="2"/>
  <c r="G121" i="2"/>
  <c r="G120" i="2"/>
  <c r="G119" i="2"/>
  <c r="G118" i="2"/>
  <c r="G117" i="2"/>
  <c r="G116" i="2"/>
  <c r="G115" i="2"/>
  <c r="G114" i="2"/>
  <c r="G113" i="2"/>
  <c r="G112" i="2"/>
  <c r="G111" i="2"/>
  <c r="G110" i="2"/>
  <c r="G109" i="2"/>
  <c r="G108" i="2"/>
  <c r="G107" i="2"/>
  <c r="G106" i="2"/>
  <c r="G105" i="2"/>
  <c r="G104" i="2"/>
  <c r="G103" i="2"/>
  <c r="G102" i="2"/>
  <c r="G101" i="2"/>
  <c r="G100" i="2"/>
  <c r="G99" i="2"/>
  <c r="G98" i="2"/>
  <c r="G97" i="2"/>
  <c r="G96" i="2"/>
  <c r="G95" i="2"/>
  <c r="G94" i="2"/>
  <c r="G93" i="2"/>
  <c r="G92" i="2"/>
  <c r="G91" i="2"/>
  <c r="G90" i="2"/>
  <c r="G89" i="2"/>
  <c r="G88" i="2"/>
  <c r="G87" i="2"/>
  <c r="G86" i="2"/>
  <c r="G85" i="2"/>
  <c r="G84" i="2"/>
  <c r="G83" i="2"/>
  <c r="G82" i="2"/>
  <c r="G81" i="2"/>
  <c r="G80" i="2"/>
  <c r="G79" i="2"/>
  <c r="G78" i="2"/>
  <c r="G77" i="2"/>
  <c r="G76" i="2"/>
  <c r="G75" i="2"/>
  <c r="G74" i="2"/>
  <c r="G73" i="2"/>
  <c r="G72" i="2"/>
  <c r="G71" i="2"/>
  <c r="G70" i="2"/>
  <c r="G69" i="2"/>
  <c r="G68" i="2"/>
  <c r="G67" i="2"/>
  <c r="G66" i="2"/>
  <c r="G65" i="2"/>
  <c r="G64" i="2"/>
  <c r="G63" i="2"/>
  <c r="G62" i="2"/>
  <c r="G61" i="2"/>
  <c r="G60" i="2"/>
  <c r="G59" i="2"/>
  <c r="G58" i="2"/>
  <c r="G57" i="2"/>
  <c r="G56" i="2"/>
  <c r="G55" i="2"/>
  <c r="G54" i="2"/>
  <c r="G53" i="2"/>
  <c r="G52" i="2"/>
  <c r="G51" i="2"/>
  <c r="G50" i="2"/>
  <c r="G49" i="2"/>
  <c r="G48" i="2"/>
  <c r="G47" i="2"/>
  <c r="G46" i="2"/>
  <c r="G45" i="2"/>
  <c r="G44" i="2"/>
  <c r="G43" i="2"/>
  <c r="G42" i="2"/>
  <c r="G41" i="2"/>
  <c r="G40" i="2"/>
  <c r="G39" i="2"/>
  <c r="G38" i="2"/>
  <c r="G37" i="2"/>
  <c r="G36" i="2"/>
  <c r="G35" i="2"/>
  <c r="G34" i="2"/>
  <c r="G33" i="2"/>
  <c r="G32" i="2"/>
  <c r="G31" i="2"/>
  <c r="G30" i="2"/>
  <c r="G29" i="2"/>
  <c r="A28" i="2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27" i="2"/>
  <c r="A60" i="2" l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A94" i="2" s="1"/>
  <c r="A95" i="2" s="1"/>
  <c r="A96" i="2" s="1"/>
  <c r="A97" i="2" s="1"/>
  <c r="A98" i="2" s="1"/>
  <c r="A99" i="2" s="1"/>
  <c r="A100" i="2" s="1"/>
  <c r="A101" i="2" s="1"/>
  <c r="A102" i="2" s="1"/>
  <c r="A103" i="2" s="1"/>
  <c r="A104" i="2" s="1"/>
  <c r="A105" i="2" s="1"/>
  <c r="A106" i="2" s="1"/>
  <c r="A107" i="2" s="1"/>
  <c r="A108" i="2" s="1"/>
  <c r="A109" i="2" s="1"/>
  <c r="A110" i="2" s="1"/>
  <c r="A111" i="2" s="1"/>
  <c r="A112" i="2" s="1"/>
  <c r="A113" i="2" s="1"/>
  <c r="A114" i="2" s="1"/>
  <c r="A115" i="2" s="1"/>
  <c r="A116" i="2" s="1"/>
  <c r="A117" i="2" s="1"/>
  <c r="A118" i="2" s="1"/>
  <c r="A119" i="2" s="1"/>
  <c r="A120" i="2" s="1"/>
  <c r="A121" i="2" s="1"/>
  <c r="A122" i="2" s="1"/>
  <c r="A123" i="2" s="1"/>
  <c r="D2" i="3" l="1"/>
  <c r="G2" i="3"/>
  <c r="A2" i="3"/>
  <c r="E124" i="2" l="1"/>
  <c r="A20" i="2"/>
  <c r="G19" i="2"/>
  <c r="G20" i="2" l="1"/>
  <c r="A21" i="2"/>
  <c r="A22" i="2" l="1"/>
  <c r="G21" i="2"/>
  <c r="A23" i="2" l="1"/>
  <c r="G22" i="2"/>
  <c r="A24" i="2" l="1"/>
  <c r="G23" i="2"/>
  <c r="A25" i="2" l="1"/>
  <c r="G24" i="2"/>
  <c r="A26" i="2" l="1"/>
  <c r="G25" i="2"/>
  <c r="G26" i="2" l="1"/>
  <c r="G27" i="2" l="1"/>
  <c r="G28" i="2" l="1"/>
</calcChain>
</file>

<file path=xl/sharedStrings.xml><?xml version="1.0" encoding="utf-8"?>
<sst xmlns="http://schemas.openxmlformats.org/spreadsheetml/2006/main" count="148" uniqueCount="123">
  <si>
    <t>Borrower's Certification</t>
  </si>
  <si>
    <t>Row</t>
  </si>
  <si>
    <t>Draw Schedule</t>
  </si>
  <si>
    <t>Borrower Signature</t>
  </si>
  <si>
    <t>Item of Work</t>
  </si>
  <si>
    <t>Insulation</t>
  </si>
  <si>
    <t>Drywall</t>
  </si>
  <si>
    <t>Interior paint</t>
  </si>
  <si>
    <t>Interior doors</t>
  </si>
  <si>
    <t>Kitchen cabinets</t>
  </si>
  <si>
    <t>Stairs</t>
  </si>
  <si>
    <t>Flooring</t>
  </si>
  <si>
    <t>Landscaping</t>
  </si>
  <si>
    <t>Water heater</t>
  </si>
  <si>
    <t>Countertops</t>
  </si>
  <si>
    <t>Kitchen</t>
  </si>
  <si>
    <t>Interior</t>
  </si>
  <si>
    <t>Exterior</t>
  </si>
  <si>
    <t>Interior trim</t>
  </si>
  <si>
    <t>Basement</t>
  </si>
  <si>
    <t>Paint</t>
  </si>
  <si>
    <t>Waterproofing</t>
  </si>
  <si>
    <t>Outdoors</t>
  </si>
  <si>
    <t>Other</t>
  </si>
  <si>
    <t>Dumpster</t>
  </si>
  <si>
    <t>Cleanup</t>
  </si>
  <si>
    <t>Contingency</t>
  </si>
  <si>
    <t>Proposed</t>
  </si>
  <si>
    <t># of units</t>
  </si>
  <si>
    <t>Square footage</t>
  </si>
  <si>
    <t># of bedrooms</t>
  </si>
  <si>
    <t xml:space="preserve"># of bathrooms </t>
  </si>
  <si>
    <t>Overall Description of Work</t>
  </si>
  <si>
    <t>Master Bathrooms</t>
  </si>
  <si>
    <t>Secondary Bathrooms</t>
  </si>
  <si>
    <t>Driveway</t>
  </si>
  <si>
    <t>Windows</t>
  </si>
  <si>
    <t>Vanities</t>
  </si>
  <si>
    <t>Mirrors , accessories</t>
  </si>
  <si>
    <t>Fencing</t>
  </si>
  <si>
    <t>Plumbing final</t>
  </si>
  <si>
    <t>Electrical final</t>
  </si>
  <si>
    <t>Flooring - tile</t>
  </si>
  <si>
    <t>Flooring - wood</t>
  </si>
  <si>
    <t>Flooring - carpet</t>
  </si>
  <si>
    <t>Flooring - vinyl</t>
  </si>
  <si>
    <r>
      <t xml:space="preserve">Terms and Requirements  -  </t>
    </r>
    <r>
      <rPr>
        <sz val="9"/>
        <color theme="1"/>
        <rFont val="Calibri"/>
        <family val="2"/>
        <scheme val="minor"/>
      </rPr>
      <t>I acknowledge that:</t>
    </r>
  </si>
  <si>
    <t>Property address:</t>
  </si>
  <si>
    <t>Include a description of construction method as well as the quality/type of the interior finishes</t>
  </si>
  <si>
    <t>Foundation</t>
  </si>
  <si>
    <t>Garage doors</t>
  </si>
  <si>
    <t>Cost Remaining</t>
  </si>
  <si>
    <t>Total
Budgeted Cost</t>
  </si>
  <si>
    <t>General</t>
  </si>
  <si>
    <t>(1) Construction funds will only be disbursed for completed work (materials purchases or contractor deposits must be advance by the borrower).</t>
  </si>
  <si>
    <t>(2) Construction funds will only be disbursed in accordance with the values listed above.</t>
  </si>
  <si>
    <t>Amount
Previously Spent</t>
  </si>
  <si>
    <t>(3) Any changes to project the budget or this draw schedule must be approved, in advance, by the Lender.</t>
  </si>
  <si>
    <t>itemNumber</t>
  </si>
  <si>
    <t>budgetGroupLk</t>
  </si>
  <si>
    <t>itemDescription</t>
  </si>
  <si>
    <t>priorCost</t>
  </si>
  <si>
    <t xml:space="preserve"> laborCost </t>
  </si>
  <si>
    <t xml:space="preserve"> materialsCost </t>
  </si>
  <si>
    <t>totalCost</t>
  </si>
  <si>
    <t>sectionDivider</t>
  </si>
  <si>
    <t>P8 CAPITAL ADVISORS
New Construction Scope &amp; Draw Schedule</t>
  </si>
  <si>
    <t>Architectural fees</t>
  </si>
  <si>
    <t>Engineering fees</t>
  </si>
  <si>
    <t>Survey fees</t>
  </si>
  <si>
    <t>Permit fees</t>
  </si>
  <si>
    <t>Impact fees</t>
  </si>
  <si>
    <t>Utility connection fees</t>
  </si>
  <si>
    <t>Site</t>
  </si>
  <si>
    <t>Clearing / demolition</t>
  </si>
  <si>
    <t>Excavation</t>
  </si>
  <si>
    <t>Soil import/export</t>
  </si>
  <si>
    <t>Grading</t>
  </si>
  <si>
    <t>Erosion control</t>
  </si>
  <si>
    <t>Temp utilities</t>
  </si>
  <si>
    <t>Water connection*</t>
  </si>
  <si>
    <t>Well*</t>
  </si>
  <si>
    <t>Sewer connection*</t>
  </si>
  <si>
    <t>Septic system*</t>
  </si>
  <si>
    <t>Gas connection</t>
  </si>
  <si>
    <t>Footings / stem wall*</t>
  </si>
  <si>
    <t>Foundation slab*</t>
  </si>
  <si>
    <t>In-slab utilities*</t>
  </si>
  <si>
    <t>Exterior walls *</t>
  </si>
  <si>
    <t>Framing*</t>
  </si>
  <si>
    <t>Roof trusses</t>
  </si>
  <si>
    <t>Roofing*</t>
  </si>
  <si>
    <t>Exterior doors</t>
  </si>
  <si>
    <t>Structure</t>
  </si>
  <si>
    <t>Siding</t>
  </si>
  <si>
    <t>Stucco</t>
  </si>
  <si>
    <t>Stone or masonry</t>
  </si>
  <si>
    <t>Soffits and fascia</t>
  </si>
  <si>
    <t>Gutters</t>
  </si>
  <si>
    <t>Mechanicals</t>
  </si>
  <si>
    <t>Plumbing rough-in*</t>
  </si>
  <si>
    <t>Electrical rough-in*</t>
  </si>
  <si>
    <t>HVAC rough-in*</t>
  </si>
  <si>
    <t>HVAC final</t>
  </si>
  <si>
    <t>Fire sprinklers</t>
  </si>
  <si>
    <t>Drywall*</t>
  </si>
  <si>
    <t>Crown molding</t>
  </si>
  <si>
    <t>Lighting</t>
  </si>
  <si>
    <t>Sinks and faucets</t>
  </si>
  <si>
    <t>Kitchen appliances</t>
  </si>
  <si>
    <t>Toilets, sinks, and fixtures</t>
  </si>
  <si>
    <t>Tubs and showers</t>
  </si>
  <si>
    <t>Mirrors, accessories</t>
  </si>
  <si>
    <t>Framing and insulation</t>
  </si>
  <si>
    <t>Sidewalks</t>
  </si>
  <si>
    <t>Porch/Deck (front)</t>
  </si>
  <si>
    <t>Porch/Deck (rear)</t>
  </si>
  <si>
    <t>Sod</t>
  </si>
  <si>
    <t>Pool</t>
  </si>
  <si>
    <t>Pool deck or pavers</t>
  </si>
  <si>
    <t>Outdoor kitchen</t>
  </si>
  <si>
    <t>Interior cleaning</t>
  </si>
  <si>
    <t>General conditions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</si>
</sst>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General"/>
    <numFmt numFmtId="165" formatCode="&quot;$&quot;#,##0"/>
  </numFmts>
  <fonts count="20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 tint="-0.499984740745262"/>
      <name val="Calibri"/>
      <family val="2"/>
      <scheme val="minor"/>
    </font>
    <font>
      <sz val="12"/>
      <color rgb="FF000000"/>
      <name val="Calibri1"/>
    </font>
    <font>
      <b/>
      <u/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6"/>
      <color theme="1"/>
      <name val="Book Antiqua"/>
      <family val="1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2"/>
      <color theme="0" tint="-0.1499984740745262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theme="0" tint="-0.24994659260841701"/>
      </right>
      <top/>
      <bottom/>
      <diagonal/>
    </border>
    <border>
      <left/>
      <right/>
      <top style="thin">
        <color theme="0" tint="-0.34998626667073579"/>
      </top>
      <bottom/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34998626667073579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34998626667073579"/>
      </left>
      <right/>
      <top style="thin">
        <color theme="0" tint="-0.24994659260841701"/>
      </top>
      <bottom/>
      <diagonal/>
    </border>
    <border>
      <left/>
      <right style="thin">
        <color theme="0" tint="-0.34998626667073579"/>
      </right>
      <top style="thin">
        <color theme="0" tint="-0.24994659260841701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medium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medium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medium">
        <color theme="0" tint="-0.24994659260841701"/>
      </right>
      <top style="thin">
        <color theme="0" tint="-0.24994659260841701"/>
      </top>
      <bottom/>
      <diagonal/>
    </border>
    <border>
      <left style="medium">
        <color theme="0" tint="-0.24994659260841701"/>
      </left>
      <right/>
      <top style="thin">
        <color theme="0" tint="-0.24994659260841701"/>
      </top>
      <bottom/>
      <diagonal/>
    </border>
    <border>
      <left style="medium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</borders>
  <cellStyleXfs count="720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64" fontId="9" fillId="0" borderId="0">
      <protection locked="0"/>
    </xf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</cellStyleXfs>
  <cellXfs count="84">
    <xf numFmtId="0" fontId="0" fillId="0" borderId="0" xfId="0"/>
    <xf numFmtId="165" fontId="7" fillId="2" borderId="20" xfId="718" applyNumberFormat="1" applyFont="1" applyFill="1" applyBorder="1" applyAlignment="1" applyProtection="1">
      <alignment vertical="center"/>
    </xf>
    <xf numFmtId="165" fontId="7" fillId="2" borderId="22" xfId="718" applyNumberFormat="1" applyFont="1" applyFill="1" applyBorder="1" applyAlignment="1" applyProtection="1">
      <alignment vertical="center"/>
    </xf>
    <xf numFmtId="44" fontId="7" fillId="0" borderId="20" xfId="718" applyFont="1" applyBorder="1" applyAlignment="1" applyProtection="1">
      <alignment vertical="center"/>
      <protection locked="0"/>
    </xf>
    <xf numFmtId="44" fontId="7" fillId="0" borderId="22" xfId="718" applyFont="1" applyBorder="1" applyAlignment="1" applyProtection="1">
      <alignment vertical="center"/>
      <protection locked="0"/>
    </xf>
    <xf numFmtId="44" fontId="7" fillId="0" borderId="30" xfId="718" applyFont="1" applyBorder="1" applyAlignment="1" applyProtection="1">
      <alignment vertical="center"/>
      <protection locked="0"/>
    </xf>
    <xf numFmtId="165" fontId="5" fillId="5" borderId="24" xfId="718" applyNumberFormat="1" applyFont="1" applyFill="1" applyBorder="1" applyAlignment="1" applyProtection="1">
      <alignment horizontal="right" vertical="center" indent="1"/>
    </xf>
    <xf numFmtId="165" fontId="5" fillId="5" borderId="25" xfId="718" applyNumberFormat="1" applyFont="1" applyFill="1" applyBorder="1" applyAlignment="1" applyProtection="1">
      <alignment horizontal="right" vertical="center" indent="1"/>
    </xf>
    <xf numFmtId="0" fontId="19" fillId="0" borderId="0" xfId="0" applyFont="1"/>
    <xf numFmtId="0" fontId="19" fillId="0" borderId="0" xfId="719" applyNumberFormat="1" applyFont="1" applyFill="1"/>
    <xf numFmtId="43" fontId="19" fillId="0" borderId="0" xfId="719" applyFont="1" applyFill="1"/>
    <xf numFmtId="0" fontId="4" fillId="0" borderId="4" xfId="0" applyFont="1" applyBorder="1" applyAlignment="1" applyProtection="1">
      <alignment horizontal="center" vertical="center" wrapText="1"/>
      <protection locked="0"/>
    </xf>
    <xf numFmtId="3" fontId="4" fillId="0" borderId="31" xfId="0" applyNumberFormat="1" applyFont="1" applyBorder="1" applyAlignment="1" applyProtection="1">
      <alignment horizontal="center" vertical="center" wrapText="1"/>
      <protection locked="0"/>
    </xf>
    <xf numFmtId="0" fontId="4" fillId="0" borderId="31" xfId="0" applyFont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 applyProtection="1">
      <alignment horizontal="center" vertical="center" wrapText="1"/>
      <protection locked="0"/>
    </xf>
    <xf numFmtId="44" fontId="7" fillId="0" borderId="24" xfId="718" applyFont="1" applyBorder="1" applyAlignment="1" applyProtection="1">
      <alignment vertical="center"/>
      <protection locked="0"/>
    </xf>
    <xf numFmtId="44" fontId="7" fillId="0" borderId="25" xfId="718" applyFont="1" applyBorder="1" applyAlignment="1" applyProtection="1">
      <alignment vertical="center"/>
      <protection locked="0"/>
    </xf>
    <xf numFmtId="0" fontId="0" fillId="0" borderId="0" xfId="0" applyAlignment="1">
      <alignment horizontal="center"/>
    </xf>
    <xf numFmtId="0" fontId="14" fillId="0" borderId="0" xfId="0" applyFont="1" applyAlignment="1">
      <alignment horizontal="center" wrapText="1"/>
    </xf>
    <xf numFmtId="0" fontId="5" fillId="0" borderId="0" xfId="0" applyFont="1" applyAlignment="1">
      <alignment horizontal="right" indent="1"/>
    </xf>
    <xf numFmtId="0" fontId="4" fillId="0" borderId="0" xfId="0" applyFont="1" applyAlignment="1">
      <alignment vertical="center" wrapText="1"/>
    </xf>
    <xf numFmtId="3" fontId="4" fillId="0" borderId="0" xfId="0" applyNumberFormat="1" applyFont="1" applyAlignment="1">
      <alignment vertical="center" wrapText="1"/>
    </xf>
    <xf numFmtId="0" fontId="18" fillId="0" borderId="0" xfId="0" applyFont="1" applyAlignment="1">
      <alignment vertical="center" wrapText="1"/>
    </xf>
    <xf numFmtId="0" fontId="13" fillId="0" borderId="0" xfId="0" applyFont="1" applyAlignment="1">
      <alignment horizontal="center" vertical="center" wrapText="1"/>
    </xf>
    <xf numFmtId="0" fontId="4" fillId="4" borderId="0" xfId="0" applyFont="1" applyFill="1" applyAlignment="1">
      <alignment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10" fillId="2" borderId="11" xfId="0" applyFont="1" applyFill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8" fillId="0" borderId="11" xfId="0" applyFont="1" applyBorder="1" applyAlignment="1">
      <alignment horizontal="center" vertical="center"/>
    </xf>
    <xf numFmtId="0" fontId="7" fillId="0" borderId="13" xfId="0" applyFont="1" applyBorder="1" applyAlignment="1">
      <alignment horizontal="left" vertical="center" indent="1"/>
    </xf>
    <xf numFmtId="0" fontId="7" fillId="0" borderId="11" xfId="0" applyFont="1" applyBorder="1" applyAlignment="1">
      <alignment horizontal="left" vertical="center" indent="1"/>
    </xf>
    <xf numFmtId="0" fontId="7" fillId="0" borderId="14" xfId="0" applyFont="1" applyBorder="1" applyAlignment="1">
      <alignment horizontal="left" vertical="center" indent="1"/>
    </xf>
    <xf numFmtId="0" fontId="8" fillId="5" borderId="14" xfId="0" applyFont="1" applyFill="1" applyBorder="1" applyAlignment="1">
      <alignment horizontal="center" vertical="center"/>
    </xf>
    <xf numFmtId="0" fontId="7" fillId="5" borderId="14" xfId="0" applyFont="1" applyFill="1" applyBorder="1" applyAlignment="1">
      <alignment horizontal="center" vertical="center"/>
    </xf>
    <xf numFmtId="0" fontId="6" fillId="0" borderId="28" xfId="0" applyFont="1" applyBorder="1" applyAlignment="1">
      <alignment vertical="center"/>
    </xf>
    <xf numFmtId="0" fontId="7" fillId="0" borderId="29" xfId="0" applyFont="1" applyBorder="1" applyAlignment="1">
      <alignment horizontal="left" vertical="center" indent="1"/>
    </xf>
    <xf numFmtId="0" fontId="6" fillId="0" borderId="29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19" fillId="0" borderId="0" xfId="0" applyFont="1" applyAlignment="1">
      <alignment horizontal="left"/>
    </xf>
    <xf numFmtId="43" fontId="19" fillId="0" borderId="0" xfId="719" applyFont="1" applyFill="1" applyAlignment="1">
      <alignment horizontal="left"/>
    </xf>
    <xf numFmtId="165" fontId="7" fillId="5" borderId="27" xfId="718" applyNumberFormat="1" applyFont="1" applyFill="1" applyBorder="1" applyAlignment="1" applyProtection="1">
      <alignment horizontal="right" indent="1"/>
    </xf>
    <xf numFmtId="165" fontId="7" fillId="5" borderId="21" xfId="718" applyNumberFormat="1" applyFont="1" applyFill="1" applyBorder="1" applyAlignment="1" applyProtection="1">
      <alignment horizontal="right" indent="1"/>
    </xf>
    <xf numFmtId="0" fontId="6" fillId="0" borderId="0" xfId="0" applyFont="1" applyAlignment="1">
      <alignment horizontal="center" vertical="center"/>
    </xf>
    <xf numFmtId="0" fontId="12" fillId="3" borderId="10" xfId="0" applyFont="1" applyFill="1" applyBorder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12" fillId="3" borderId="2" xfId="0" applyFont="1" applyFill="1" applyBorder="1" applyAlignment="1">
      <alignment horizontal="center" vertical="center"/>
    </xf>
    <xf numFmtId="0" fontId="17" fillId="3" borderId="10" xfId="0" applyFont="1" applyFill="1" applyBorder="1" applyAlignment="1">
      <alignment horizontal="center" vertical="center"/>
    </xf>
    <xf numFmtId="0" fontId="17" fillId="3" borderId="0" xfId="0" applyFont="1" applyFill="1" applyAlignment="1">
      <alignment horizontal="center" vertical="center"/>
    </xf>
    <xf numFmtId="0" fontId="17" fillId="3" borderId="2" xfId="0" applyFont="1" applyFill="1" applyBorder="1" applyAlignment="1">
      <alignment horizontal="center" vertical="center"/>
    </xf>
    <xf numFmtId="0" fontId="7" fillId="0" borderId="16" xfId="0" applyFont="1" applyBorder="1" applyAlignment="1" applyProtection="1">
      <alignment horizontal="left" vertical="top" wrapText="1" indent="1"/>
      <protection locked="0"/>
    </xf>
    <xf numFmtId="0" fontId="7" fillId="0" borderId="15" xfId="0" applyFont="1" applyBorder="1" applyAlignment="1" applyProtection="1">
      <alignment horizontal="left" vertical="top" wrapText="1" indent="1"/>
      <protection locked="0"/>
    </xf>
    <xf numFmtId="0" fontId="7" fillId="0" borderId="17" xfId="0" applyFont="1" applyBorder="1" applyAlignment="1" applyProtection="1">
      <alignment horizontal="left" vertical="top" wrapText="1" indent="1"/>
      <protection locked="0"/>
    </xf>
    <xf numFmtId="0" fontId="7" fillId="0" borderId="18" xfId="0" applyFont="1" applyBorder="1" applyAlignment="1" applyProtection="1">
      <alignment horizontal="left" vertical="top" wrapText="1" indent="1"/>
      <protection locked="0"/>
    </xf>
    <xf numFmtId="0" fontId="7" fillId="0" borderId="0" xfId="0" applyFont="1" applyAlignment="1" applyProtection="1">
      <alignment horizontal="left" vertical="top" wrapText="1" indent="1"/>
      <protection locked="0"/>
    </xf>
    <xf numFmtId="0" fontId="7" fillId="0" borderId="19" xfId="0" applyFont="1" applyBorder="1" applyAlignment="1" applyProtection="1">
      <alignment horizontal="left" vertical="top" wrapText="1" indent="1"/>
      <protection locked="0"/>
    </xf>
    <xf numFmtId="0" fontId="15" fillId="2" borderId="7" xfId="0" applyFont="1" applyFill="1" applyBorder="1" applyAlignment="1">
      <alignment horizontal="center" vertical="center"/>
    </xf>
    <xf numFmtId="0" fontId="15" fillId="2" borderId="8" xfId="0" applyFont="1" applyFill="1" applyBorder="1" applyAlignment="1">
      <alignment horizontal="center" vertical="center"/>
    </xf>
    <xf numFmtId="0" fontId="15" fillId="2" borderId="9" xfId="0" applyFont="1" applyFill="1" applyBorder="1" applyAlignment="1">
      <alignment horizontal="center" vertical="center"/>
    </xf>
    <xf numFmtId="165" fontId="5" fillId="5" borderId="26" xfId="718" applyNumberFormat="1" applyFont="1" applyFill="1" applyBorder="1" applyAlignment="1" applyProtection="1">
      <alignment horizontal="right" indent="1"/>
    </xf>
    <xf numFmtId="165" fontId="5" fillId="5" borderId="23" xfId="718" applyNumberFormat="1" applyFont="1" applyFill="1" applyBorder="1" applyAlignment="1" applyProtection="1">
      <alignment horizontal="right" indent="1"/>
    </xf>
    <xf numFmtId="0" fontId="7" fillId="0" borderId="1" xfId="0" applyFont="1" applyBorder="1" applyAlignment="1">
      <alignment horizontal="center" vertical="center"/>
    </xf>
    <xf numFmtId="165" fontId="7" fillId="2" borderId="27" xfId="718" applyNumberFormat="1" applyFont="1" applyFill="1" applyBorder="1" applyAlignment="1" applyProtection="1">
      <alignment horizontal="right" indent="1"/>
    </xf>
    <xf numFmtId="165" fontId="7" fillId="2" borderId="21" xfId="718" applyNumberFormat="1" applyFont="1" applyFill="1" applyBorder="1" applyAlignment="1" applyProtection="1">
      <alignment horizontal="right" indent="1"/>
    </xf>
    <xf numFmtId="0" fontId="5" fillId="0" borderId="0" xfId="0" applyFont="1" applyAlignment="1">
      <alignment horizontal="left" indent="1"/>
    </xf>
    <xf numFmtId="0" fontId="12" fillId="6" borderId="5" xfId="0" applyFont="1" applyFill="1" applyBorder="1" applyAlignment="1">
      <alignment horizontal="center" vertical="center"/>
    </xf>
    <xf numFmtId="0" fontId="12" fillId="6" borderId="3" xfId="0" applyFont="1" applyFill="1" applyBorder="1" applyAlignment="1">
      <alignment horizontal="center" vertical="center"/>
    </xf>
    <xf numFmtId="0" fontId="12" fillId="6" borderId="6" xfId="0" applyFont="1" applyFill="1" applyBorder="1" applyAlignment="1">
      <alignment horizontal="center" vertical="center"/>
    </xf>
    <xf numFmtId="165" fontId="7" fillId="2" borderId="20" xfId="718" applyNumberFormat="1" applyFont="1" applyFill="1" applyBorder="1" applyAlignment="1" applyProtection="1">
      <alignment horizontal="center" vertical="center"/>
    </xf>
    <xf numFmtId="165" fontId="7" fillId="2" borderId="22" xfId="718" applyNumberFormat="1" applyFont="1" applyFill="1" applyBorder="1" applyAlignment="1" applyProtection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4" fillId="0" borderId="4" xfId="0" applyFont="1" applyBorder="1" applyAlignment="1" applyProtection="1">
      <alignment horizontal="center"/>
      <protection locked="0"/>
    </xf>
    <xf numFmtId="0" fontId="7" fillId="0" borderId="29" xfId="0" applyFont="1" applyBorder="1" applyAlignment="1">
      <alignment horizontal="left" vertical="center" wrapText="1" indent="1"/>
    </xf>
    <xf numFmtId="0" fontId="16" fillId="0" borderId="0" xfId="0" applyFont="1" applyAlignment="1">
      <alignment horizontal="left" vertical="center" wrapText="1" indent="1"/>
    </xf>
    <xf numFmtId="0" fontId="16" fillId="0" borderId="0" xfId="0" applyFont="1" applyAlignment="1">
      <alignment horizontal="right" vertical="center" wrapText="1" indent="1"/>
    </xf>
  </cellXfs>
  <cellStyles count="720">
    <cellStyle name="Comma" xfId="719" builtinId="3"/>
    <cellStyle name="Currency" xfId="718" builtinId="4"/>
    <cellStyle name="Excel Built-in Normal" xfId="717" xr:uid="{F6828C4D-23DD-6943-89FC-4E02FC5A3555}"/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Followed Hyperlink" xfId="326" builtinId="9" hidden="1"/>
    <cellStyle name="Followed Hyperlink" xfId="328" builtinId="9" hidden="1"/>
    <cellStyle name="Followed Hyperlink" xfId="330" builtinId="9" hidden="1"/>
    <cellStyle name="Followed Hyperlink" xfId="332" builtinId="9" hidden="1"/>
    <cellStyle name="Followed Hyperlink" xfId="334" builtinId="9" hidden="1"/>
    <cellStyle name="Followed Hyperlink" xfId="336" builtinId="9" hidden="1"/>
    <cellStyle name="Followed Hyperlink" xfId="338" builtinId="9" hidden="1"/>
    <cellStyle name="Followed Hyperlink" xfId="340" builtinId="9" hidden="1"/>
    <cellStyle name="Followed Hyperlink" xfId="342" builtinId="9" hidden="1"/>
    <cellStyle name="Followed Hyperlink" xfId="344" builtinId="9" hidden="1"/>
    <cellStyle name="Followed Hyperlink" xfId="346" builtinId="9" hidden="1"/>
    <cellStyle name="Followed Hyperlink" xfId="348" builtinId="9" hidden="1"/>
    <cellStyle name="Followed Hyperlink" xfId="350" builtinId="9" hidden="1"/>
    <cellStyle name="Followed Hyperlink" xfId="352" builtinId="9" hidden="1"/>
    <cellStyle name="Followed Hyperlink" xfId="354" builtinId="9" hidden="1"/>
    <cellStyle name="Followed Hyperlink" xfId="356" builtinId="9" hidden="1"/>
    <cellStyle name="Followed Hyperlink" xfId="358" builtinId="9" hidden="1"/>
    <cellStyle name="Followed Hyperlink" xfId="360" builtinId="9" hidden="1"/>
    <cellStyle name="Followed Hyperlink" xfId="362" builtinId="9" hidden="1"/>
    <cellStyle name="Followed Hyperlink" xfId="364" builtinId="9" hidden="1"/>
    <cellStyle name="Followed Hyperlink" xfId="366" builtinId="9" hidden="1"/>
    <cellStyle name="Followed Hyperlink" xfId="368" builtinId="9" hidden="1"/>
    <cellStyle name="Followed Hyperlink" xfId="370" builtinId="9" hidden="1"/>
    <cellStyle name="Followed Hyperlink" xfId="372" builtinId="9" hidden="1"/>
    <cellStyle name="Followed Hyperlink" xfId="374" builtinId="9" hidden="1"/>
    <cellStyle name="Followed Hyperlink" xfId="376" builtinId="9" hidden="1"/>
    <cellStyle name="Followed Hyperlink" xfId="378" builtinId="9" hidden="1"/>
    <cellStyle name="Followed Hyperlink" xfId="380" builtinId="9" hidden="1"/>
    <cellStyle name="Followed Hyperlink" xfId="382" builtinId="9" hidden="1"/>
    <cellStyle name="Followed Hyperlink" xfId="384" builtinId="9" hidden="1"/>
    <cellStyle name="Followed Hyperlink" xfId="386" builtinId="9" hidden="1"/>
    <cellStyle name="Followed Hyperlink" xfId="388" builtinId="9" hidden="1"/>
    <cellStyle name="Followed Hyperlink" xfId="390" builtinId="9" hidden="1"/>
    <cellStyle name="Followed Hyperlink" xfId="392" builtinId="9" hidden="1"/>
    <cellStyle name="Followed Hyperlink" xfId="394" builtinId="9" hidden="1"/>
    <cellStyle name="Followed Hyperlink" xfId="396" builtinId="9" hidden="1"/>
    <cellStyle name="Followed Hyperlink" xfId="398" builtinId="9" hidden="1"/>
    <cellStyle name="Followed Hyperlink" xfId="400" builtinId="9" hidden="1"/>
    <cellStyle name="Followed Hyperlink" xfId="402" builtinId="9" hidden="1"/>
    <cellStyle name="Followed Hyperlink" xfId="404" builtinId="9" hidden="1"/>
    <cellStyle name="Followed Hyperlink" xfId="406" builtinId="9" hidden="1"/>
    <cellStyle name="Followed Hyperlink" xfId="408" builtinId="9" hidden="1"/>
    <cellStyle name="Followed Hyperlink" xfId="410" builtinId="9" hidden="1"/>
    <cellStyle name="Followed Hyperlink" xfId="412" builtinId="9" hidden="1"/>
    <cellStyle name="Followed Hyperlink" xfId="414" builtinId="9" hidden="1"/>
    <cellStyle name="Followed Hyperlink" xfId="416" builtinId="9" hidden="1"/>
    <cellStyle name="Followed Hyperlink" xfId="418" builtinId="9" hidden="1"/>
    <cellStyle name="Followed Hyperlink" xfId="420" builtinId="9" hidden="1"/>
    <cellStyle name="Followed Hyperlink" xfId="422" builtinId="9" hidden="1"/>
    <cellStyle name="Followed Hyperlink" xfId="424" builtinId="9" hidden="1"/>
    <cellStyle name="Followed Hyperlink" xfId="426" builtinId="9" hidden="1"/>
    <cellStyle name="Followed Hyperlink" xfId="428" builtinId="9" hidden="1"/>
    <cellStyle name="Followed Hyperlink" xfId="430" builtinId="9" hidden="1"/>
    <cellStyle name="Followed Hyperlink" xfId="432" builtinId="9" hidden="1"/>
    <cellStyle name="Followed Hyperlink" xfId="434" builtinId="9" hidden="1"/>
    <cellStyle name="Followed Hyperlink" xfId="436" builtinId="9" hidden="1"/>
    <cellStyle name="Followed Hyperlink" xfId="438" builtinId="9" hidden="1"/>
    <cellStyle name="Followed Hyperlink" xfId="440" builtinId="9" hidden="1"/>
    <cellStyle name="Followed Hyperlink" xfId="442" builtinId="9" hidden="1"/>
    <cellStyle name="Followed Hyperlink" xfId="444" builtinId="9" hidden="1"/>
    <cellStyle name="Followed Hyperlink" xfId="446" builtinId="9" hidden="1"/>
    <cellStyle name="Followed Hyperlink" xfId="448" builtinId="9" hidden="1"/>
    <cellStyle name="Followed Hyperlink" xfId="450" builtinId="9" hidden="1"/>
    <cellStyle name="Followed Hyperlink" xfId="452" builtinId="9" hidden="1"/>
    <cellStyle name="Followed Hyperlink" xfId="454" builtinId="9" hidden="1"/>
    <cellStyle name="Followed Hyperlink" xfId="456" builtinId="9" hidden="1"/>
    <cellStyle name="Followed Hyperlink" xfId="458" builtinId="9" hidden="1"/>
    <cellStyle name="Followed Hyperlink" xfId="460" builtinId="9" hidden="1"/>
    <cellStyle name="Followed Hyperlink" xfId="462" builtinId="9" hidden="1"/>
    <cellStyle name="Followed Hyperlink" xfId="464" builtinId="9" hidden="1"/>
    <cellStyle name="Followed Hyperlink" xfId="466" builtinId="9" hidden="1"/>
    <cellStyle name="Followed Hyperlink" xfId="468" builtinId="9" hidden="1"/>
    <cellStyle name="Followed Hyperlink" xfId="470" builtinId="9" hidden="1"/>
    <cellStyle name="Followed Hyperlink" xfId="472" builtinId="9" hidden="1"/>
    <cellStyle name="Followed Hyperlink" xfId="474" builtinId="9" hidden="1"/>
    <cellStyle name="Followed Hyperlink" xfId="476" builtinId="9" hidden="1"/>
    <cellStyle name="Followed Hyperlink" xfId="478" builtinId="9" hidden="1"/>
    <cellStyle name="Followed Hyperlink" xfId="480" builtinId="9" hidden="1"/>
    <cellStyle name="Followed Hyperlink" xfId="482" builtinId="9" hidden="1"/>
    <cellStyle name="Followed Hyperlink" xfId="484" builtinId="9" hidden="1"/>
    <cellStyle name="Followed Hyperlink" xfId="486" builtinId="9" hidden="1"/>
    <cellStyle name="Followed Hyperlink" xfId="488" builtinId="9" hidden="1"/>
    <cellStyle name="Followed Hyperlink" xfId="490" builtinId="9" hidden="1"/>
    <cellStyle name="Followed Hyperlink" xfId="492" builtinId="9" hidden="1"/>
    <cellStyle name="Followed Hyperlink" xfId="494" builtinId="9" hidden="1"/>
    <cellStyle name="Followed Hyperlink" xfId="496" builtinId="9" hidden="1"/>
    <cellStyle name="Followed Hyperlink" xfId="498" builtinId="9" hidden="1"/>
    <cellStyle name="Followed Hyperlink" xfId="500" builtinId="9" hidden="1"/>
    <cellStyle name="Followed Hyperlink" xfId="502" builtinId="9" hidden="1"/>
    <cellStyle name="Followed Hyperlink" xfId="504" builtinId="9" hidden="1"/>
    <cellStyle name="Followed Hyperlink" xfId="506" builtinId="9" hidden="1"/>
    <cellStyle name="Followed Hyperlink" xfId="508" builtinId="9" hidden="1"/>
    <cellStyle name="Followed Hyperlink" xfId="510" builtinId="9" hidden="1"/>
    <cellStyle name="Followed Hyperlink" xfId="512" builtinId="9" hidden="1"/>
    <cellStyle name="Followed Hyperlink" xfId="514" builtinId="9" hidden="1"/>
    <cellStyle name="Followed Hyperlink" xfId="516" builtinId="9" hidden="1"/>
    <cellStyle name="Followed Hyperlink" xfId="518" builtinId="9" hidden="1"/>
    <cellStyle name="Followed Hyperlink" xfId="520" builtinId="9" hidden="1"/>
    <cellStyle name="Followed Hyperlink" xfId="522" builtinId="9" hidden="1"/>
    <cellStyle name="Followed Hyperlink" xfId="524" builtinId="9" hidden="1"/>
    <cellStyle name="Followed Hyperlink" xfId="526" builtinId="9" hidden="1"/>
    <cellStyle name="Followed Hyperlink" xfId="528" builtinId="9" hidden="1"/>
    <cellStyle name="Followed Hyperlink" xfId="530" builtinId="9" hidden="1"/>
    <cellStyle name="Followed Hyperlink" xfId="532" builtinId="9" hidden="1"/>
    <cellStyle name="Followed Hyperlink" xfId="534" builtinId="9" hidden="1"/>
    <cellStyle name="Followed Hyperlink" xfId="536" builtinId="9" hidden="1"/>
    <cellStyle name="Followed Hyperlink" xfId="538" builtinId="9" hidden="1"/>
    <cellStyle name="Followed Hyperlink" xfId="540" builtinId="9" hidden="1"/>
    <cellStyle name="Followed Hyperlink" xfId="542" builtinId="9" hidden="1"/>
    <cellStyle name="Followed Hyperlink" xfId="544" builtinId="9" hidden="1"/>
    <cellStyle name="Followed Hyperlink" xfId="546" builtinId="9" hidden="1"/>
    <cellStyle name="Followed Hyperlink" xfId="548" builtinId="9" hidden="1"/>
    <cellStyle name="Followed Hyperlink" xfId="550" builtinId="9" hidden="1"/>
    <cellStyle name="Followed Hyperlink" xfId="552" builtinId="9" hidden="1"/>
    <cellStyle name="Followed Hyperlink" xfId="554" builtinId="9" hidden="1"/>
    <cellStyle name="Followed Hyperlink" xfId="556" builtinId="9" hidden="1"/>
    <cellStyle name="Followed Hyperlink" xfId="558" builtinId="9" hidden="1"/>
    <cellStyle name="Followed Hyperlink" xfId="560" builtinId="9" hidden="1"/>
    <cellStyle name="Followed Hyperlink" xfId="562" builtinId="9" hidden="1"/>
    <cellStyle name="Followed Hyperlink" xfId="564" builtinId="9" hidden="1"/>
    <cellStyle name="Followed Hyperlink" xfId="566" builtinId="9" hidden="1"/>
    <cellStyle name="Followed Hyperlink" xfId="568" builtinId="9" hidden="1"/>
    <cellStyle name="Followed Hyperlink" xfId="570" builtinId="9" hidden="1"/>
    <cellStyle name="Followed Hyperlink" xfId="572" builtinId="9" hidden="1"/>
    <cellStyle name="Followed Hyperlink" xfId="574" builtinId="9" hidden="1"/>
    <cellStyle name="Followed Hyperlink" xfId="576" builtinId="9" hidden="1"/>
    <cellStyle name="Followed Hyperlink" xfId="578" builtinId="9" hidden="1"/>
    <cellStyle name="Followed Hyperlink" xfId="580" builtinId="9" hidden="1"/>
    <cellStyle name="Followed Hyperlink" xfId="582" builtinId="9" hidden="1"/>
    <cellStyle name="Followed Hyperlink" xfId="584" builtinId="9" hidden="1"/>
    <cellStyle name="Followed Hyperlink" xfId="586" builtinId="9" hidden="1"/>
    <cellStyle name="Followed Hyperlink" xfId="588" builtinId="9" hidden="1"/>
    <cellStyle name="Followed Hyperlink" xfId="590" builtinId="9" hidden="1"/>
    <cellStyle name="Followed Hyperlink" xfId="592" builtinId="9" hidden="1"/>
    <cellStyle name="Followed Hyperlink" xfId="594" builtinId="9" hidden="1"/>
    <cellStyle name="Followed Hyperlink" xfId="596" builtinId="9" hidden="1"/>
    <cellStyle name="Followed Hyperlink" xfId="598" builtinId="9" hidden="1"/>
    <cellStyle name="Followed Hyperlink" xfId="600" builtinId="9" hidden="1"/>
    <cellStyle name="Followed Hyperlink" xfId="602" builtinId="9" hidden="1"/>
    <cellStyle name="Followed Hyperlink" xfId="604" builtinId="9" hidden="1"/>
    <cellStyle name="Followed Hyperlink" xfId="606" builtinId="9" hidden="1"/>
    <cellStyle name="Followed Hyperlink" xfId="608" builtinId="9" hidden="1"/>
    <cellStyle name="Followed Hyperlink" xfId="610" builtinId="9" hidden="1"/>
    <cellStyle name="Followed Hyperlink" xfId="612" builtinId="9" hidden="1"/>
    <cellStyle name="Followed Hyperlink" xfId="614" builtinId="9" hidden="1"/>
    <cellStyle name="Followed Hyperlink" xfId="616" builtinId="9" hidden="1"/>
    <cellStyle name="Followed Hyperlink" xfId="618" builtinId="9" hidden="1"/>
    <cellStyle name="Followed Hyperlink" xfId="620" builtinId="9" hidden="1"/>
    <cellStyle name="Followed Hyperlink" xfId="622" builtinId="9" hidden="1"/>
    <cellStyle name="Followed Hyperlink" xfId="624" builtinId="9" hidden="1"/>
    <cellStyle name="Followed Hyperlink" xfId="626" builtinId="9" hidden="1"/>
    <cellStyle name="Followed Hyperlink" xfId="628" builtinId="9" hidden="1"/>
    <cellStyle name="Followed Hyperlink" xfId="630" builtinId="9" hidden="1"/>
    <cellStyle name="Followed Hyperlink" xfId="632" builtinId="9" hidden="1"/>
    <cellStyle name="Followed Hyperlink" xfId="634" builtinId="9" hidden="1"/>
    <cellStyle name="Followed Hyperlink" xfId="636" builtinId="9" hidden="1"/>
    <cellStyle name="Followed Hyperlink" xfId="638" builtinId="9" hidden="1"/>
    <cellStyle name="Followed Hyperlink" xfId="640" builtinId="9" hidden="1"/>
    <cellStyle name="Followed Hyperlink" xfId="642" builtinId="9" hidden="1"/>
    <cellStyle name="Followed Hyperlink" xfId="644" builtinId="9" hidden="1"/>
    <cellStyle name="Followed Hyperlink" xfId="646" builtinId="9" hidden="1"/>
    <cellStyle name="Followed Hyperlink" xfId="648" builtinId="9" hidden="1"/>
    <cellStyle name="Followed Hyperlink" xfId="650" builtinId="9" hidden="1"/>
    <cellStyle name="Followed Hyperlink" xfId="652" builtinId="9" hidden="1"/>
    <cellStyle name="Followed Hyperlink" xfId="654" builtinId="9" hidden="1"/>
    <cellStyle name="Followed Hyperlink" xfId="656" builtinId="9" hidden="1"/>
    <cellStyle name="Followed Hyperlink" xfId="658" builtinId="9" hidden="1"/>
    <cellStyle name="Followed Hyperlink" xfId="660" builtinId="9" hidden="1"/>
    <cellStyle name="Followed Hyperlink" xfId="662" builtinId="9" hidden="1"/>
    <cellStyle name="Followed Hyperlink" xfId="664" builtinId="9" hidden="1"/>
    <cellStyle name="Followed Hyperlink" xfId="666" builtinId="9" hidden="1"/>
    <cellStyle name="Followed Hyperlink" xfId="668" builtinId="9" hidden="1"/>
    <cellStyle name="Followed Hyperlink" xfId="670" builtinId="9" hidden="1"/>
    <cellStyle name="Followed Hyperlink" xfId="672" builtinId="9" hidden="1"/>
    <cellStyle name="Followed Hyperlink" xfId="674" builtinId="9" hidden="1"/>
    <cellStyle name="Followed Hyperlink" xfId="676" builtinId="9" hidden="1"/>
    <cellStyle name="Followed Hyperlink" xfId="678" builtinId="9" hidden="1"/>
    <cellStyle name="Followed Hyperlink" xfId="680" builtinId="9" hidden="1"/>
    <cellStyle name="Followed Hyperlink" xfId="682" builtinId="9" hidden="1"/>
    <cellStyle name="Followed Hyperlink" xfId="684" builtinId="9" hidden="1"/>
    <cellStyle name="Followed Hyperlink" xfId="686" builtinId="9" hidden="1"/>
    <cellStyle name="Followed Hyperlink" xfId="688" builtinId="9" hidden="1"/>
    <cellStyle name="Followed Hyperlink" xfId="690" builtinId="9" hidden="1"/>
    <cellStyle name="Followed Hyperlink" xfId="692" builtinId="9" hidden="1"/>
    <cellStyle name="Followed Hyperlink" xfId="694" builtinId="9" hidden="1"/>
    <cellStyle name="Followed Hyperlink" xfId="696" builtinId="9" hidden="1"/>
    <cellStyle name="Followed Hyperlink" xfId="698" builtinId="9" hidden="1"/>
    <cellStyle name="Followed Hyperlink" xfId="700" builtinId="9" hidden="1"/>
    <cellStyle name="Followed Hyperlink" xfId="702" builtinId="9" hidden="1"/>
    <cellStyle name="Followed Hyperlink" xfId="704" builtinId="9" hidden="1"/>
    <cellStyle name="Followed Hyperlink" xfId="706" builtinId="9" hidden="1"/>
    <cellStyle name="Followed Hyperlink" xfId="708" builtinId="9" hidden="1"/>
    <cellStyle name="Followed Hyperlink" xfId="710" builtinId="9" hidden="1"/>
    <cellStyle name="Followed Hyperlink" xfId="712" builtinId="9" hidden="1"/>
    <cellStyle name="Followed Hyperlink" xfId="714" builtinId="9" hidden="1"/>
    <cellStyle name="Followed Hyperlink" xfId="71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Hyperlink" xfId="325" builtinId="8" hidden="1"/>
    <cellStyle name="Hyperlink" xfId="327" builtinId="8" hidden="1"/>
    <cellStyle name="Hyperlink" xfId="329" builtinId="8" hidden="1"/>
    <cellStyle name="Hyperlink" xfId="331" builtinId="8" hidden="1"/>
    <cellStyle name="Hyperlink" xfId="333" builtinId="8" hidden="1"/>
    <cellStyle name="Hyperlink" xfId="335" builtinId="8" hidden="1"/>
    <cellStyle name="Hyperlink" xfId="337" builtinId="8" hidden="1"/>
    <cellStyle name="Hyperlink" xfId="339" builtinId="8" hidden="1"/>
    <cellStyle name="Hyperlink" xfId="341" builtinId="8" hidden="1"/>
    <cellStyle name="Hyperlink" xfId="343" builtinId="8" hidden="1"/>
    <cellStyle name="Hyperlink" xfId="345" builtinId="8" hidden="1"/>
    <cellStyle name="Hyperlink" xfId="347" builtinId="8" hidden="1"/>
    <cellStyle name="Hyperlink" xfId="349" builtinId="8" hidden="1"/>
    <cellStyle name="Hyperlink" xfId="351" builtinId="8" hidden="1"/>
    <cellStyle name="Hyperlink" xfId="353" builtinId="8" hidden="1"/>
    <cellStyle name="Hyperlink" xfId="355" builtinId="8" hidden="1"/>
    <cellStyle name="Hyperlink" xfId="357" builtinId="8" hidden="1"/>
    <cellStyle name="Hyperlink" xfId="359" builtinId="8" hidden="1"/>
    <cellStyle name="Hyperlink" xfId="361" builtinId="8" hidden="1"/>
    <cellStyle name="Hyperlink" xfId="363" builtinId="8" hidden="1"/>
    <cellStyle name="Hyperlink" xfId="365" builtinId="8" hidden="1"/>
    <cellStyle name="Hyperlink" xfId="367" builtinId="8" hidden="1"/>
    <cellStyle name="Hyperlink" xfId="369" builtinId="8" hidden="1"/>
    <cellStyle name="Hyperlink" xfId="371" builtinId="8" hidden="1"/>
    <cellStyle name="Hyperlink" xfId="373" builtinId="8" hidden="1"/>
    <cellStyle name="Hyperlink" xfId="375" builtinId="8" hidden="1"/>
    <cellStyle name="Hyperlink" xfId="377" builtinId="8" hidden="1"/>
    <cellStyle name="Hyperlink" xfId="379" builtinId="8" hidden="1"/>
    <cellStyle name="Hyperlink" xfId="381" builtinId="8" hidden="1"/>
    <cellStyle name="Hyperlink" xfId="383" builtinId="8" hidden="1"/>
    <cellStyle name="Hyperlink" xfId="385" builtinId="8" hidden="1"/>
    <cellStyle name="Hyperlink" xfId="387" builtinId="8" hidden="1"/>
    <cellStyle name="Hyperlink" xfId="389" builtinId="8" hidden="1"/>
    <cellStyle name="Hyperlink" xfId="391" builtinId="8" hidden="1"/>
    <cellStyle name="Hyperlink" xfId="393" builtinId="8" hidden="1"/>
    <cellStyle name="Hyperlink" xfId="395" builtinId="8" hidden="1"/>
    <cellStyle name="Hyperlink" xfId="397" builtinId="8" hidden="1"/>
    <cellStyle name="Hyperlink" xfId="399" builtinId="8" hidden="1"/>
    <cellStyle name="Hyperlink" xfId="401" builtinId="8" hidden="1"/>
    <cellStyle name="Hyperlink" xfId="403" builtinId="8" hidden="1"/>
    <cellStyle name="Hyperlink" xfId="405" builtinId="8" hidden="1"/>
    <cellStyle name="Hyperlink" xfId="407" builtinId="8" hidden="1"/>
    <cellStyle name="Hyperlink" xfId="409" builtinId="8" hidden="1"/>
    <cellStyle name="Hyperlink" xfId="411" builtinId="8" hidden="1"/>
    <cellStyle name="Hyperlink" xfId="413" builtinId="8" hidden="1"/>
    <cellStyle name="Hyperlink" xfId="415" builtinId="8" hidden="1"/>
    <cellStyle name="Hyperlink" xfId="417" builtinId="8" hidden="1"/>
    <cellStyle name="Hyperlink" xfId="419" builtinId="8" hidden="1"/>
    <cellStyle name="Hyperlink" xfId="421" builtinId="8" hidden="1"/>
    <cellStyle name="Hyperlink" xfId="423" builtinId="8" hidden="1"/>
    <cellStyle name="Hyperlink" xfId="425" builtinId="8" hidden="1"/>
    <cellStyle name="Hyperlink" xfId="427" builtinId="8" hidden="1"/>
    <cellStyle name="Hyperlink" xfId="429" builtinId="8" hidden="1"/>
    <cellStyle name="Hyperlink" xfId="431" builtinId="8" hidden="1"/>
    <cellStyle name="Hyperlink" xfId="433" builtinId="8" hidden="1"/>
    <cellStyle name="Hyperlink" xfId="435" builtinId="8" hidden="1"/>
    <cellStyle name="Hyperlink" xfId="437" builtinId="8" hidden="1"/>
    <cellStyle name="Hyperlink" xfId="439" builtinId="8" hidden="1"/>
    <cellStyle name="Hyperlink" xfId="441" builtinId="8" hidden="1"/>
    <cellStyle name="Hyperlink" xfId="443" builtinId="8" hidden="1"/>
    <cellStyle name="Hyperlink" xfId="445" builtinId="8" hidden="1"/>
    <cellStyle name="Hyperlink" xfId="447" builtinId="8" hidden="1"/>
    <cellStyle name="Hyperlink" xfId="449" builtinId="8" hidden="1"/>
    <cellStyle name="Hyperlink" xfId="451" builtinId="8" hidden="1"/>
    <cellStyle name="Hyperlink" xfId="453" builtinId="8" hidden="1"/>
    <cellStyle name="Hyperlink" xfId="455" builtinId="8" hidden="1"/>
    <cellStyle name="Hyperlink" xfId="457" builtinId="8" hidden="1"/>
    <cellStyle name="Hyperlink" xfId="459" builtinId="8" hidden="1"/>
    <cellStyle name="Hyperlink" xfId="461" builtinId="8" hidden="1"/>
    <cellStyle name="Hyperlink" xfId="463" builtinId="8" hidden="1"/>
    <cellStyle name="Hyperlink" xfId="465" builtinId="8" hidden="1"/>
    <cellStyle name="Hyperlink" xfId="467" builtinId="8" hidden="1"/>
    <cellStyle name="Hyperlink" xfId="469" builtinId="8" hidden="1"/>
    <cellStyle name="Hyperlink" xfId="471" builtinId="8" hidden="1"/>
    <cellStyle name="Hyperlink" xfId="473" builtinId="8" hidden="1"/>
    <cellStyle name="Hyperlink" xfId="475" builtinId="8" hidden="1"/>
    <cellStyle name="Hyperlink" xfId="477" builtinId="8" hidden="1"/>
    <cellStyle name="Hyperlink" xfId="479" builtinId="8" hidden="1"/>
    <cellStyle name="Hyperlink" xfId="481" builtinId="8" hidden="1"/>
    <cellStyle name="Hyperlink" xfId="483" builtinId="8" hidden="1"/>
    <cellStyle name="Hyperlink" xfId="485" builtinId="8" hidden="1"/>
    <cellStyle name="Hyperlink" xfId="487" builtinId="8" hidden="1"/>
    <cellStyle name="Hyperlink" xfId="489" builtinId="8" hidden="1"/>
    <cellStyle name="Hyperlink" xfId="491" builtinId="8" hidden="1"/>
    <cellStyle name="Hyperlink" xfId="493" builtinId="8" hidden="1"/>
    <cellStyle name="Hyperlink" xfId="495" builtinId="8" hidden="1"/>
    <cellStyle name="Hyperlink" xfId="497" builtinId="8" hidden="1"/>
    <cellStyle name="Hyperlink" xfId="499" builtinId="8" hidden="1"/>
    <cellStyle name="Hyperlink" xfId="501" builtinId="8" hidden="1"/>
    <cellStyle name="Hyperlink" xfId="503" builtinId="8" hidden="1"/>
    <cellStyle name="Hyperlink" xfId="505" builtinId="8" hidden="1"/>
    <cellStyle name="Hyperlink" xfId="507" builtinId="8" hidden="1"/>
    <cellStyle name="Hyperlink" xfId="509" builtinId="8" hidden="1"/>
    <cellStyle name="Hyperlink" xfId="511" builtinId="8" hidden="1"/>
    <cellStyle name="Hyperlink" xfId="513" builtinId="8" hidden="1"/>
    <cellStyle name="Hyperlink" xfId="515" builtinId="8" hidden="1"/>
    <cellStyle name="Hyperlink" xfId="517" builtinId="8" hidden="1"/>
    <cellStyle name="Hyperlink" xfId="519" builtinId="8" hidden="1"/>
    <cellStyle name="Hyperlink" xfId="521" builtinId="8" hidden="1"/>
    <cellStyle name="Hyperlink" xfId="523" builtinId="8" hidden="1"/>
    <cellStyle name="Hyperlink" xfId="525" builtinId="8" hidden="1"/>
    <cellStyle name="Hyperlink" xfId="527" builtinId="8" hidden="1"/>
    <cellStyle name="Hyperlink" xfId="529" builtinId="8" hidden="1"/>
    <cellStyle name="Hyperlink" xfId="531" builtinId="8" hidden="1"/>
    <cellStyle name="Hyperlink" xfId="533" builtinId="8" hidden="1"/>
    <cellStyle name="Hyperlink" xfId="535" builtinId="8" hidden="1"/>
    <cellStyle name="Hyperlink" xfId="537" builtinId="8" hidden="1"/>
    <cellStyle name="Hyperlink" xfId="539" builtinId="8" hidden="1"/>
    <cellStyle name="Hyperlink" xfId="541" builtinId="8" hidden="1"/>
    <cellStyle name="Hyperlink" xfId="543" builtinId="8" hidden="1"/>
    <cellStyle name="Hyperlink" xfId="545" builtinId="8" hidden="1"/>
    <cellStyle name="Hyperlink" xfId="547" builtinId="8" hidden="1"/>
    <cellStyle name="Hyperlink" xfId="549" builtinId="8" hidden="1"/>
    <cellStyle name="Hyperlink" xfId="551" builtinId="8" hidden="1"/>
    <cellStyle name="Hyperlink" xfId="553" builtinId="8" hidden="1"/>
    <cellStyle name="Hyperlink" xfId="555" builtinId="8" hidden="1"/>
    <cellStyle name="Hyperlink" xfId="557" builtinId="8" hidden="1"/>
    <cellStyle name="Hyperlink" xfId="559" builtinId="8" hidden="1"/>
    <cellStyle name="Hyperlink" xfId="561" builtinId="8" hidden="1"/>
    <cellStyle name="Hyperlink" xfId="563" builtinId="8" hidden="1"/>
    <cellStyle name="Hyperlink" xfId="565" builtinId="8" hidden="1"/>
    <cellStyle name="Hyperlink" xfId="567" builtinId="8" hidden="1"/>
    <cellStyle name="Hyperlink" xfId="569" builtinId="8" hidden="1"/>
    <cellStyle name="Hyperlink" xfId="571" builtinId="8" hidden="1"/>
    <cellStyle name="Hyperlink" xfId="573" builtinId="8" hidden="1"/>
    <cellStyle name="Hyperlink" xfId="575" builtinId="8" hidden="1"/>
    <cellStyle name="Hyperlink" xfId="577" builtinId="8" hidden="1"/>
    <cellStyle name="Hyperlink" xfId="579" builtinId="8" hidden="1"/>
    <cellStyle name="Hyperlink" xfId="581" builtinId="8" hidden="1"/>
    <cellStyle name="Hyperlink" xfId="583" builtinId="8" hidden="1"/>
    <cellStyle name="Hyperlink" xfId="585" builtinId="8" hidden="1"/>
    <cellStyle name="Hyperlink" xfId="587" builtinId="8" hidden="1"/>
    <cellStyle name="Hyperlink" xfId="589" builtinId="8" hidden="1"/>
    <cellStyle name="Hyperlink" xfId="591" builtinId="8" hidden="1"/>
    <cellStyle name="Hyperlink" xfId="593" builtinId="8" hidden="1"/>
    <cellStyle name="Hyperlink" xfId="595" builtinId="8" hidden="1"/>
    <cellStyle name="Hyperlink" xfId="597" builtinId="8" hidden="1"/>
    <cellStyle name="Hyperlink" xfId="599" builtinId="8" hidden="1"/>
    <cellStyle name="Hyperlink" xfId="601" builtinId="8" hidden="1"/>
    <cellStyle name="Hyperlink" xfId="603" builtinId="8" hidden="1"/>
    <cellStyle name="Hyperlink" xfId="605" builtinId="8" hidden="1"/>
    <cellStyle name="Hyperlink" xfId="607" builtinId="8" hidden="1"/>
    <cellStyle name="Hyperlink" xfId="609" builtinId="8" hidden="1"/>
    <cellStyle name="Hyperlink" xfId="611" builtinId="8" hidden="1"/>
    <cellStyle name="Hyperlink" xfId="613" builtinId="8" hidden="1"/>
    <cellStyle name="Hyperlink" xfId="615" builtinId="8" hidden="1"/>
    <cellStyle name="Hyperlink" xfId="617" builtinId="8" hidden="1"/>
    <cellStyle name="Hyperlink" xfId="619" builtinId="8" hidden="1"/>
    <cellStyle name="Hyperlink" xfId="621" builtinId="8" hidden="1"/>
    <cellStyle name="Hyperlink" xfId="623" builtinId="8" hidden="1"/>
    <cellStyle name="Hyperlink" xfId="625" builtinId="8" hidden="1"/>
    <cellStyle name="Hyperlink" xfId="627" builtinId="8" hidden="1"/>
    <cellStyle name="Hyperlink" xfId="629" builtinId="8" hidden="1"/>
    <cellStyle name="Hyperlink" xfId="631" builtinId="8" hidden="1"/>
    <cellStyle name="Hyperlink" xfId="633" builtinId="8" hidden="1"/>
    <cellStyle name="Hyperlink" xfId="635" builtinId="8" hidden="1"/>
    <cellStyle name="Hyperlink" xfId="637" builtinId="8" hidden="1"/>
    <cellStyle name="Hyperlink" xfId="639" builtinId="8" hidden="1"/>
    <cellStyle name="Hyperlink" xfId="641" builtinId="8" hidden="1"/>
    <cellStyle name="Hyperlink" xfId="643" builtinId="8" hidden="1"/>
    <cellStyle name="Hyperlink" xfId="645" builtinId="8" hidden="1"/>
    <cellStyle name="Hyperlink" xfId="647" builtinId="8" hidden="1"/>
    <cellStyle name="Hyperlink" xfId="649" builtinId="8" hidden="1"/>
    <cellStyle name="Hyperlink" xfId="651" builtinId="8" hidden="1"/>
    <cellStyle name="Hyperlink" xfId="653" builtinId="8" hidden="1"/>
    <cellStyle name="Hyperlink" xfId="655" builtinId="8" hidden="1"/>
    <cellStyle name="Hyperlink" xfId="657" builtinId="8" hidden="1"/>
    <cellStyle name="Hyperlink" xfId="659" builtinId="8" hidden="1"/>
    <cellStyle name="Hyperlink" xfId="661" builtinId="8" hidden="1"/>
    <cellStyle name="Hyperlink" xfId="663" builtinId="8" hidden="1"/>
    <cellStyle name="Hyperlink" xfId="665" builtinId="8" hidden="1"/>
    <cellStyle name="Hyperlink" xfId="667" builtinId="8" hidden="1"/>
    <cellStyle name="Hyperlink" xfId="669" builtinId="8" hidden="1"/>
    <cellStyle name="Hyperlink" xfId="671" builtinId="8" hidden="1"/>
    <cellStyle name="Hyperlink" xfId="673" builtinId="8" hidden="1"/>
    <cellStyle name="Hyperlink" xfId="675" builtinId="8" hidden="1"/>
    <cellStyle name="Hyperlink" xfId="677" builtinId="8" hidden="1"/>
    <cellStyle name="Hyperlink" xfId="679" builtinId="8" hidden="1"/>
    <cellStyle name="Hyperlink" xfId="681" builtinId="8" hidden="1"/>
    <cellStyle name="Hyperlink" xfId="683" builtinId="8" hidden="1"/>
    <cellStyle name="Hyperlink" xfId="685" builtinId="8" hidden="1"/>
    <cellStyle name="Hyperlink" xfId="687" builtinId="8" hidden="1"/>
    <cellStyle name="Hyperlink" xfId="689" builtinId="8" hidden="1"/>
    <cellStyle name="Hyperlink" xfId="691" builtinId="8" hidden="1"/>
    <cellStyle name="Hyperlink" xfId="693" builtinId="8" hidden="1"/>
    <cellStyle name="Hyperlink" xfId="695" builtinId="8" hidden="1"/>
    <cellStyle name="Hyperlink" xfId="697" builtinId="8" hidden="1"/>
    <cellStyle name="Hyperlink" xfId="699" builtinId="8" hidden="1"/>
    <cellStyle name="Hyperlink" xfId="701" builtinId="8" hidden="1"/>
    <cellStyle name="Hyperlink" xfId="703" builtinId="8" hidden="1"/>
    <cellStyle name="Hyperlink" xfId="705" builtinId="8" hidden="1"/>
    <cellStyle name="Hyperlink" xfId="707" builtinId="8" hidden="1"/>
    <cellStyle name="Hyperlink" xfId="709" builtinId="8" hidden="1"/>
    <cellStyle name="Hyperlink" xfId="711" builtinId="8" hidden="1"/>
    <cellStyle name="Hyperlink" xfId="713" builtinId="8" hidden="1"/>
    <cellStyle name="Hyperlink" xfId="715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54"/>
  <sheetViews>
    <sheetView showGridLines="0" tabSelected="1" zoomScaleNormal="122" zoomScalePageLayoutView="122" workbookViewId="0">
      <selection activeCell="B5" sqref="B5:C5"/>
    </sheetView>
  </sheetViews>
  <sheetFormatPr baseColWidth="10" defaultRowHeight="16"/>
  <cols>
    <col min="1" max="1" width="3.83203125" customWidth="1"/>
    <col min="2" max="2" width="20.83203125" customWidth="1"/>
    <col min="3" max="3" width="16.83203125" style="17" customWidth="1"/>
    <col min="4" max="4" width="16.83203125" customWidth="1"/>
    <col min="5" max="6" width="8.83203125" customWidth="1"/>
    <col min="7" max="7" width="3.83203125" customWidth="1"/>
  </cols>
  <sheetData>
    <row r="1" spans="1:7" ht="20" customHeight="1">
      <c r="A1" s="82" t="s">
        <v>66</v>
      </c>
      <c r="B1" s="82"/>
      <c r="C1" s="82"/>
      <c r="D1" s="83"/>
      <c r="E1" s="83"/>
      <c r="F1" s="83"/>
      <c r="G1" s="83"/>
    </row>
    <row r="2" spans="1:7" ht="20" customHeight="1">
      <c r="A2" s="82"/>
      <c r="B2" s="82"/>
      <c r="C2" s="82"/>
      <c r="D2" s="83"/>
      <c r="E2" s="83"/>
      <c r="F2" s="83"/>
      <c r="G2" s="83"/>
    </row>
    <row r="3" spans="1:7" ht="37" customHeight="1">
      <c r="A3" s="82"/>
      <c r="B3" s="82"/>
      <c r="C3" s="82"/>
      <c r="D3" s="83"/>
      <c r="E3" s="83"/>
      <c r="F3" s="83"/>
      <c r="G3" s="83"/>
    </row>
    <row r="4" spans="1:7" ht="22" customHeight="1">
      <c r="A4" s="73" t="s">
        <v>47</v>
      </c>
      <c r="B4" s="73"/>
      <c r="E4" s="18"/>
      <c r="F4" s="18" t="s">
        <v>27</v>
      </c>
      <c r="G4" s="18"/>
    </row>
    <row r="5" spans="1:7" ht="15" customHeight="1">
      <c r="B5" s="80"/>
      <c r="C5" s="80"/>
      <c r="D5" s="19"/>
      <c r="E5" s="19" t="s">
        <v>28</v>
      </c>
      <c r="F5" s="11"/>
      <c r="G5" s="20"/>
    </row>
    <row r="6" spans="1:7" ht="15" customHeight="1">
      <c r="B6" s="80"/>
      <c r="C6" s="80"/>
      <c r="D6" s="19"/>
      <c r="E6" s="19" t="s">
        <v>29</v>
      </c>
      <c r="F6" s="12"/>
      <c r="G6" s="21"/>
    </row>
    <row r="7" spans="1:7" ht="15" customHeight="1">
      <c r="A7" s="73"/>
      <c r="B7" s="73"/>
      <c r="C7" s="22"/>
      <c r="D7" s="19"/>
      <c r="E7" s="19" t="s">
        <v>30</v>
      </c>
      <c r="F7" s="13"/>
      <c r="G7" s="21"/>
    </row>
    <row r="8" spans="1:7" ht="15" customHeight="1">
      <c r="A8" s="73"/>
      <c r="B8" s="73"/>
      <c r="C8"/>
      <c r="D8" s="19"/>
      <c r="E8" s="19" t="s">
        <v>31</v>
      </c>
      <c r="F8" s="14"/>
      <c r="G8" s="21"/>
    </row>
    <row r="9" spans="1:7" ht="12" customHeight="1">
      <c r="D9" s="23"/>
      <c r="E9" s="23"/>
      <c r="F9" s="23"/>
      <c r="G9" s="23"/>
    </row>
    <row r="10" spans="1:7" ht="23" customHeight="1">
      <c r="A10" s="74" t="s">
        <v>32</v>
      </c>
      <c r="B10" s="75"/>
      <c r="C10" s="75"/>
      <c r="D10" s="75"/>
      <c r="E10" s="75"/>
      <c r="F10" s="75"/>
      <c r="G10" s="76"/>
    </row>
    <row r="11" spans="1:7" ht="15" customHeight="1">
      <c r="A11" s="65" t="s">
        <v>48</v>
      </c>
      <c r="B11" s="66"/>
      <c r="C11" s="66"/>
      <c r="D11" s="66"/>
      <c r="E11" s="66"/>
      <c r="F11" s="66"/>
      <c r="G11" s="67"/>
    </row>
    <row r="12" spans="1:7" ht="15" customHeight="1">
      <c r="A12" s="59"/>
      <c r="B12" s="60"/>
      <c r="C12" s="60"/>
      <c r="D12" s="60"/>
      <c r="E12" s="60"/>
      <c r="F12" s="60"/>
      <c r="G12" s="61"/>
    </row>
    <row r="13" spans="1:7" ht="15" customHeight="1">
      <c r="A13" s="62"/>
      <c r="B13" s="63"/>
      <c r="C13" s="63"/>
      <c r="D13" s="63"/>
      <c r="E13" s="63"/>
      <c r="F13" s="63"/>
      <c r="G13" s="64"/>
    </row>
    <row r="14" spans="1:7" ht="15" customHeight="1">
      <c r="A14" s="62"/>
      <c r="B14" s="63"/>
      <c r="C14" s="63"/>
      <c r="D14" s="63"/>
      <c r="E14" s="63"/>
      <c r="F14" s="63"/>
      <c r="G14" s="64"/>
    </row>
    <row r="15" spans="1:7" ht="15" customHeight="1">
      <c r="A15" s="62"/>
      <c r="B15" s="63"/>
      <c r="C15" s="63"/>
      <c r="D15" s="63"/>
      <c r="E15" s="63"/>
      <c r="F15" s="63"/>
      <c r="G15" s="64"/>
    </row>
    <row r="16" spans="1:7">
      <c r="A16" s="62"/>
      <c r="B16" s="63"/>
      <c r="C16" s="63"/>
      <c r="D16" s="63"/>
      <c r="E16" s="63"/>
      <c r="F16" s="63"/>
      <c r="G16" s="64"/>
    </row>
    <row r="17" spans="1:7" s="24" customFormat="1" ht="23" customHeight="1">
      <c r="A17" s="53" t="s">
        <v>2</v>
      </c>
      <c r="B17" s="54"/>
      <c r="C17" s="54"/>
      <c r="D17" s="54"/>
      <c r="E17" s="54"/>
      <c r="F17" s="54"/>
      <c r="G17" s="55"/>
    </row>
    <row r="18" spans="1:7" s="29" customFormat="1" ht="26">
      <c r="A18" s="25" t="s">
        <v>1</v>
      </c>
      <c r="B18" s="26" t="s">
        <v>4</v>
      </c>
      <c r="C18" s="27" t="s">
        <v>52</v>
      </c>
      <c r="D18" s="27" t="s">
        <v>56</v>
      </c>
      <c r="E18" s="79" t="s">
        <v>51</v>
      </c>
      <c r="F18" s="79"/>
      <c r="G18" s="28" t="s">
        <v>1</v>
      </c>
    </row>
    <row r="19" spans="1:7" s="32" customFormat="1" ht="15" customHeight="1">
      <c r="A19" s="30">
        <v>0</v>
      </c>
      <c r="B19" s="31" t="s">
        <v>53</v>
      </c>
      <c r="C19" s="1"/>
      <c r="D19" s="2"/>
      <c r="E19" s="77"/>
      <c r="F19" s="78"/>
      <c r="G19" s="30">
        <f>A19</f>
        <v>0</v>
      </c>
    </row>
    <row r="20" spans="1:7" s="32" customFormat="1" ht="15" customHeight="1">
      <c r="A20" s="33">
        <f>A19+1</f>
        <v>1</v>
      </c>
      <c r="B20" s="34" t="s">
        <v>67</v>
      </c>
      <c r="C20" s="3"/>
      <c r="D20" s="4"/>
      <c r="E20" s="50" t="str">
        <f>IF(C20="","",MAX(C20-D20,0))</f>
        <v/>
      </c>
      <c r="F20" s="51"/>
      <c r="G20" s="30">
        <f t="shared" ref="G20:G83" si="0">A20</f>
        <v>1</v>
      </c>
    </row>
    <row r="21" spans="1:7" s="32" customFormat="1" ht="15" customHeight="1">
      <c r="A21" s="33">
        <f t="shared" ref="A21:A117" si="1">A20+1</f>
        <v>2</v>
      </c>
      <c r="B21" s="34" t="s">
        <v>68</v>
      </c>
      <c r="C21" s="3"/>
      <c r="D21" s="4"/>
      <c r="E21" s="50" t="str">
        <f t="shared" ref="E21:E84" si="2">IF(C21="","",MAX(C21-D21,0))</f>
        <v/>
      </c>
      <c r="F21" s="51"/>
      <c r="G21" s="30">
        <f t="shared" si="0"/>
        <v>2</v>
      </c>
    </row>
    <row r="22" spans="1:7" s="32" customFormat="1" ht="15" customHeight="1">
      <c r="A22" s="33">
        <f t="shared" si="1"/>
        <v>3</v>
      </c>
      <c r="B22" s="34" t="s">
        <v>69</v>
      </c>
      <c r="C22" s="3"/>
      <c r="D22" s="4"/>
      <c r="E22" s="50" t="str">
        <f t="shared" si="2"/>
        <v/>
      </c>
      <c r="F22" s="51"/>
      <c r="G22" s="30">
        <f t="shared" si="0"/>
        <v>3</v>
      </c>
    </row>
    <row r="23" spans="1:7" s="32" customFormat="1" ht="15" customHeight="1">
      <c r="A23" s="33">
        <f t="shared" si="1"/>
        <v>4</v>
      </c>
      <c r="B23" s="34" t="s">
        <v>70</v>
      </c>
      <c r="C23" s="3"/>
      <c r="D23" s="4"/>
      <c r="E23" s="50" t="str">
        <f t="shared" si="2"/>
        <v/>
      </c>
      <c r="F23" s="51"/>
      <c r="G23" s="30">
        <f t="shared" si="0"/>
        <v>4</v>
      </c>
    </row>
    <row r="24" spans="1:7" s="32" customFormat="1" ht="15" customHeight="1">
      <c r="A24" s="33">
        <f t="shared" si="1"/>
        <v>5</v>
      </c>
      <c r="B24" s="34" t="s">
        <v>71</v>
      </c>
      <c r="C24" s="3"/>
      <c r="D24" s="4"/>
      <c r="E24" s="50" t="str">
        <f t="shared" si="2"/>
        <v/>
      </c>
      <c r="F24" s="51"/>
      <c r="G24" s="30">
        <f t="shared" si="0"/>
        <v>5</v>
      </c>
    </row>
    <row r="25" spans="1:7" s="32" customFormat="1" ht="15" customHeight="1">
      <c r="A25" s="33">
        <f t="shared" si="1"/>
        <v>6</v>
      </c>
      <c r="B25" s="34" t="s">
        <v>72</v>
      </c>
      <c r="C25" s="3"/>
      <c r="D25" s="4"/>
      <c r="E25" s="50" t="str">
        <f t="shared" si="2"/>
        <v/>
      </c>
      <c r="F25" s="51"/>
      <c r="G25" s="30">
        <f t="shared" si="0"/>
        <v>6</v>
      </c>
    </row>
    <row r="26" spans="1:7" s="32" customFormat="1" ht="15" customHeight="1">
      <c r="A26" s="33">
        <f t="shared" si="1"/>
        <v>7</v>
      </c>
      <c r="B26" s="31" t="s">
        <v>73</v>
      </c>
      <c r="C26" s="1"/>
      <c r="D26" s="2"/>
      <c r="E26" s="71" t="str">
        <f t="shared" si="2"/>
        <v/>
      </c>
      <c r="F26" s="72"/>
      <c r="G26" s="30">
        <f t="shared" si="0"/>
        <v>7</v>
      </c>
    </row>
    <row r="27" spans="1:7" s="32" customFormat="1" ht="15" customHeight="1">
      <c r="A27" s="33">
        <f t="shared" si="1"/>
        <v>8</v>
      </c>
      <c r="B27" s="35" t="s">
        <v>74</v>
      </c>
      <c r="C27" s="3"/>
      <c r="D27" s="4"/>
      <c r="E27" s="50" t="str">
        <f t="shared" si="2"/>
        <v/>
      </c>
      <c r="F27" s="51"/>
      <c r="G27" s="30">
        <f t="shared" si="0"/>
        <v>8</v>
      </c>
    </row>
    <row r="28" spans="1:7" s="32" customFormat="1" ht="15" customHeight="1">
      <c r="A28" s="33">
        <f t="shared" si="1"/>
        <v>9</v>
      </c>
      <c r="B28" s="35" t="s">
        <v>75</v>
      </c>
      <c r="C28" s="3"/>
      <c r="D28" s="4"/>
      <c r="E28" s="50" t="str">
        <f t="shared" si="2"/>
        <v/>
      </c>
      <c r="F28" s="51"/>
      <c r="G28" s="30">
        <f t="shared" si="0"/>
        <v>9</v>
      </c>
    </row>
    <row r="29" spans="1:7" s="32" customFormat="1" ht="15" customHeight="1">
      <c r="A29" s="33">
        <f t="shared" si="1"/>
        <v>10</v>
      </c>
      <c r="B29" s="35" t="s">
        <v>76</v>
      </c>
      <c r="C29" s="3"/>
      <c r="D29" s="4"/>
      <c r="E29" s="50" t="str">
        <f t="shared" si="2"/>
        <v/>
      </c>
      <c r="F29" s="51"/>
      <c r="G29" s="30">
        <f t="shared" si="0"/>
        <v>10</v>
      </c>
    </row>
    <row r="30" spans="1:7" s="32" customFormat="1" ht="15" customHeight="1">
      <c r="A30" s="33">
        <f t="shared" si="1"/>
        <v>11</v>
      </c>
      <c r="B30" s="35" t="s">
        <v>77</v>
      </c>
      <c r="C30" s="3"/>
      <c r="D30" s="4"/>
      <c r="E30" s="50" t="str">
        <f t="shared" si="2"/>
        <v/>
      </c>
      <c r="F30" s="51"/>
      <c r="G30" s="30">
        <f t="shared" si="0"/>
        <v>11</v>
      </c>
    </row>
    <row r="31" spans="1:7" s="32" customFormat="1" ht="15" customHeight="1">
      <c r="A31" s="33">
        <f t="shared" si="1"/>
        <v>12</v>
      </c>
      <c r="B31" s="35" t="s">
        <v>78</v>
      </c>
      <c r="C31" s="3"/>
      <c r="D31" s="4"/>
      <c r="E31" s="50" t="str">
        <f t="shared" si="2"/>
        <v/>
      </c>
      <c r="F31" s="51"/>
      <c r="G31" s="30">
        <f t="shared" si="0"/>
        <v>12</v>
      </c>
    </row>
    <row r="32" spans="1:7" s="32" customFormat="1" ht="15" customHeight="1">
      <c r="A32" s="33">
        <f t="shared" si="1"/>
        <v>13</v>
      </c>
      <c r="B32" s="35" t="s">
        <v>39</v>
      </c>
      <c r="C32" s="3"/>
      <c r="D32" s="4"/>
      <c r="E32" s="50" t="str">
        <f t="shared" si="2"/>
        <v/>
      </c>
      <c r="F32" s="51"/>
      <c r="G32" s="30">
        <f t="shared" si="0"/>
        <v>13</v>
      </c>
    </row>
    <row r="33" spans="1:7" s="32" customFormat="1" ht="15" customHeight="1">
      <c r="A33" s="33">
        <f t="shared" si="1"/>
        <v>14</v>
      </c>
      <c r="B33" s="35" t="s">
        <v>24</v>
      </c>
      <c r="C33" s="3"/>
      <c r="D33" s="4"/>
      <c r="E33" s="50" t="str">
        <f>IF(C33="","",MAX(C33-D33,0))</f>
        <v/>
      </c>
      <c r="F33" s="51"/>
      <c r="G33" s="30">
        <f t="shared" si="0"/>
        <v>14</v>
      </c>
    </row>
    <row r="34" spans="1:7" s="32" customFormat="1" ht="15" customHeight="1">
      <c r="A34" s="33">
        <f t="shared" si="1"/>
        <v>15</v>
      </c>
      <c r="B34" s="35" t="s">
        <v>79</v>
      </c>
      <c r="C34" s="3"/>
      <c r="D34" s="4"/>
      <c r="E34" s="50" t="str">
        <f t="shared" si="2"/>
        <v/>
      </c>
      <c r="F34" s="51"/>
      <c r="G34" s="30">
        <f t="shared" si="0"/>
        <v>15</v>
      </c>
    </row>
    <row r="35" spans="1:7" s="32" customFormat="1" ht="15" customHeight="1">
      <c r="A35" s="33">
        <f t="shared" si="1"/>
        <v>16</v>
      </c>
      <c r="B35" s="35" t="s">
        <v>80</v>
      </c>
      <c r="C35" s="3"/>
      <c r="D35" s="4"/>
      <c r="E35" s="50" t="str">
        <f t="shared" si="2"/>
        <v/>
      </c>
      <c r="F35" s="51"/>
      <c r="G35" s="30">
        <f t="shared" si="0"/>
        <v>16</v>
      </c>
    </row>
    <row r="36" spans="1:7" s="32" customFormat="1" ht="15" customHeight="1">
      <c r="A36" s="33">
        <f t="shared" si="1"/>
        <v>17</v>
      </c>
      <c r="B36" s="35" t="s">
        <v>81</v>
      </c>
      <c r="C36" s="3"/>
      <c r="D36" s="4"/>
      <c r="E36" s="50" t="str">
        <f t="shared" si="2"/>
        <v/>
      </c>
      <c r="F36" s="51"/>
      <c r="G36" s="30">
        <f t="shared" si="0"/>
        <v>17</v>
      </c>
    </row>
    <row r="37" spans="1:7" s="32" customFormat="1" ht="15" customHeight="1">
      <c r="A37" s="33">
        <f t="shared" si="1"/>
        <v>18</v>
      </c>
      <c r="B37" s="35" t="s">
        <v>82</v>
      </c>
      <c r="C37" s="3"/>
      <c r="D37" s="4"/>
      <c r="E37" s="50" t="str">
        <f t="shared" si="2"/>
        <v/>
      </c>
      <c r="F37" s="51"/>
      <c r="G37" s="30">
        <f t="shared" si="0"/>
        <v>18</v>
      </c>
    </row>
    <row r="38" spans="1:7" s="32" customFormat="1" ht="15" customHeight="1">
      <c r="A38" s="33">
        <f t="shared" si="1"/>
        <v>19</v>
      </c>
      <c r="B38" s="35" t="s">
        <v>83</v>
      </c>
      <c r="C38" s="3"/>
      <c r="D38" s="4"/>
      <c r="E38" s="50" t="str">
        <f t="shared" si="2"/>
        <v/>
      </c>
      <c r="F38" s="51"/>
      <c r="G38" s="30">
        <f t="shared" si="0"/>
        <v>19</v>
      </c>
    </row>
    <row r="39" spans="1:7" s="32" customFormat="1" ht="15" customHeight="1">
      <c r="A39" s="33">
        <f t="shared" si="1"/>
        <v>20</v>
      </c>
      <c r="B39" s="35" t="s">
        <v>84</v>
      </c>
      <c r="C39" s="3"/>
      <c r="D39" s="4"/>
      <c r="E39" s="50" t="str">
        <f t="shared" si="2"/>
        <v/>
      </c>
      <c r="F39" s="51"/>
      <c r="G39" s="30">
        <f t="shared" si="0"/>
        <v>20</v>
      </c>
    </row>
    <row r="40" spans="1:7" s="32" customFormat="1" ht="15" customHeight="1">
      <c r="A40" s="33">
        <f t="shared" si="1"/>
        <v>21</v>
      </c>
      <c r="B40" s="31" t="s">
        <v>49</v>
      </c>
      <c r="C40" s="1"/>
      <c r="D40" s="2"/>
      <c r="E40" s="71" t="str">
        <f t="shared" si="2"/>
        <v/>
      </c>
      <c r="F40" s="72"/>
      <c r="G40" s="30">
        <f t="shared" si="0"/>
        <v>21</v>
      </c>
    </row>
    <row r="41" spans="1:7" s="32" customFormat="1" ht="15" customHeight="1">
      <c r="A41" s="33">
        <f t="shared" si="1"/>
        <v>22</v>
      </c>
      <c r="B41" s="35" t="s">
        <v>85</v>
      </c>
      <c r="C41" s="3"/>
      <c r="D41" s="4"/>
      <c r="E41" s="50" t="str">
        <f t="shared" si="2"/>
        <v/>
      </c>
      <c r="F41" s="51"/>
      <c r="G41" s="30">
        <f t="shared" si="0"/>
        <v>22</v>
      </c>
    </row>
    <row r="42" spans="1:7" s="32" customFormat="1" ht="15" customHeight="1">
      <c r="A42" s="33">
        <f t="shared" si="1"/>
        <v>23</v>
      </c>
      <c r="B42" s="35" t="s">
        <v>86</v>
      </c>
      <c r="C42" s="3"/>
      <c r="D42" s="4"/>
      <c r="E42" s="50" t="str">
        <f t="shared" si="2"/>
        <v/>
      </c>
      <c r="F42" s="51"/>
      <c r="G42" s="30">
        <f t="shared" si="0"/>
        <v>23</v>
      </c>
    </row>
    <row r="43" spans="1:7" s="32" customFormat="1" ht="15" customHeight="1">
      <c r="A43" s="33">
        <f t="shared" si="1"/>
        <v>24</v>
      </c>
      <c r="B43" s="35" t="s">
        <v>87</v>
      </c>
      <c r="C43" s="3"/>
      <c r="D43" s="4"/>
      <c r="E43" s="50" t="str">
        <f t="shared" si="2"/>
        <v/>
      </c>
      <c r="F43" s="51"/>
      <c r="G43" s="30">
        <f t="shared" si="0"/>
        <v>24</v>
      </c>
    </row>
    <row r="44" spans="1:7" s="32" customFormat="1" ht="15" customHeight="1">
      <c r="A44" s="33">
        <f t="shared" si="1"/>
        <v>25</v>
      </c>
      <c r="B44" s="31" t="s">
        <v>93</v>
      </c>
      <c r="C44" s="1"/>
      <c r="D44" s="2"/>
      <c r="E44" s="71" t="str">
        <f t="shared" si="2"/>
        <v/>
      </c>
      <c r="F44" s="72"/>
      <c r="G44" s="30">
        <f t="shared" si="0"/>
        <v>25</v>
      </c>
    </row>
    <row r="45" spans="1:7" s="32" customFormat="1" ht="15" customHeight="1">
      <c r="A45" s="33">
        <f t="shared" si="1"/>
        <v>26</v>
      </c>
      <c r="B45" s="35" t="s">
        <v>88</v>
      </c>
      <c r="C45" s="3"/>
      <c r="D45" s="4"/>
      <c r="E45" s="50" t="str">
        <f t="shared" si="2"/>
        <v/>
      </c>
      <c r="F45" s="51"/>
      <c r="G45" s="30">
        <f t="shared" si="0"/>
        <v>26</v>
      </c>
    </row>
    <row r="46" spans="1:7" s="32" customFormat="1" ht="15" customHeight="1">
      <c r="A46" s="33">
        <f t="shared" si="1"/>
        <v>27</v>
      </c>
      <c r="B46" s="35" t="s">
        <v>89</v>
      </c>
      <c r="C46" s="3"/>
      <c r="D46" s="4"/>
      <c r="E46" s="50" t="str">
        <f t="shared" si="2"/>
        <v/>
      </c>
      <c r="F46" s="51"/>
      <c r="G46" s="30">
        <f t="shared" si="0"/>
        <v>27</v>
      </c>
    </row>
    <row r="47" spans="1:7" s="32" customFormat="1" ht="15" customHeight="1">
      <c r="A47" s="33">
        <f t="shared" si="1"/>
        <v>28</v>
      </c>
      <c r="B47" s="35" t="s">
        <v>90</v>
      </c>
      <c r="C47" s="3"/>
      <c r="D47" s="4"/>
      <c r="E47" s="50" t="str">
        <f t="shared" si="2"/>
        <v/>
      </c>
      <c r="F47" s="51"/>
      <c r="G47" s="30">
        <f t="shared" si="0"/>
        <v>28</v>
      </c>
    </row>
    <row r="48" spans="1:7" s="32" customFormat="1" ht="15" customHeight="1">
      <c r="A48" s="33">
        <f t="shared" si="1"/>
        <v>29</v>
      </c>
      <c r="B48" s="35" t="s">
        <v>91</v>
      </c>
      <c r="C48" s="3"/>
      <c r="D48" s="4"/>
      <c r="E48" s="50" t="str">
        <f t="shared" si="2"/>
        <v/>
      </c>
      <c r="F48" s="51"/>
      <c r="G48" s="30">
        <f t="shared" si="0"/>
        <v>29</v>
      </c>
    </row>
    <row r="49" spans="1:7" s="32" customFormat="1" ht="15" customHeight="1">
      <c r="A49" s="33">
        <f t="shared" si="1"/>
        <v>30</v>
      </c>
      <c r="B49" s="35" t="s">
        <v>36</v>
      </c>
      <c r="C49" s="3"/>
      <c r="D49" s="4"/>
      <c r="E49" s="50" t="str">
        <f t="shared" si="2"/>
        <v/>
      </c>
      <c r="F49" s="51"/>
      <c r="G49" s="30">
        <f t="shared" si="0"/>
        <v>30</v>
      </c>
    </row>
    <row r="50" spans="1:7" s="32" customFormat="1" ht="15" customHeight="1">
      <c r="A50" s="33">
        <f t="shared" si="1"/>
        <v>31</v>
      </c>
      <c r="B50" s="35" t="s">
        <v>92</v>
      </c>
      <c r="C50" s="3"/>
      <c r="D50" s="4"/>
      <c r="E50" s="50" t="str">
        <f t="shared" si="2"/>
        <v/>
      </c>
      <c r="F50" s="51"/>
      <c r="G50" s="30">
        <f t="shared" si="0"/>
        <v>31</v>
      </c>
    </row>
    <row r="51" spans="1:7" s="32" customFormat="1" ht="15" customHeight="1">
      <c r="A51" s="33">
        <f t="shared" si="1"/>
        <v>32</v>
      </c>
      <c r="B51" s="31" t="s">
        <v>17</v>
      </c>
      <c r="C51" s="1"/>
      <c r="D51" s="2"/>
      <c r="E51" s="71" t="str">
        <f t="shared" si="2"/>
        <v/>
      </c>
      <c r="F51" s="72"/>
      <c r="G51" s="30">
        <f t="shared" si="0"/>
        <v>32</v>
      </c>
    </row>
    <row r="52" spans="1:7" s="32" customFormat="1" ht="15" customHeight="1">
      <c r="A52" s="33">
        <f t="shared" si="1"/>
        <v>33</v>
      </c>
      <c r="B52" s="35" t="s">
        <v>94</v>
      </c>
      <c r="C52" s="3"/>
      <c r="D52" s="4"/>
      <c r="E52" s="50" t="str">
        <f t="shared" si="2"/>
        <v/>
      </c>
      <c r="F52" s="51"/>
      <c r="G52" s="30">
        <f t="shared" si="0"/>
        <v>33</v>
      </c>
    </row>
    <row r="53" spans="1:7" s="32" customFormat="1" ht="15" customHeight="1">
      <c r="A53" s="33">
        <f t="shared" si="1"/>
        <v>34</v>
      </c>
      <c r="B53" s="35" t="s">
        <v>95</v>
      </c>
      <c r="C53" s="3"/>
      <c r="D53" s="4"/>
      <c r="E53" s="50" t="str">
        <f t="shared" si="2"/>
        <v/>
      </c>
      <c r="F53" s="51"/>
      <c r="G53" s="30">
        <f t="shared" si="0"/>
        <v>34</v>
      </c>
    </row>
    <row r="54" spans="1:7" s="32" customFormat="1" ht="15" customHeight="1">
      <c r="A54" s="33">
        <f t="shared" si="1"/>
        <v>35</v>
      </c>
      <c r="B54" s="35" t="s">
        <v>20</v>
      </c>
      <c r="C54" s="3"/>
      <c r="D54" s="4"/>
      <c r="E54" s="50" t="str">
        <f t="shared" si="2"/>
        <v/>
      </c>
      <c r="F54" s="51"/>
      <c r="G54" s="30">
        <f t="shared" si="0"/>
        <v>35</v>
      </c>
    </row>
    <row r="55" spans="1:7" s="32" customFormat="1" ht="15" customHeight="1">
      <c r="A55" s="33">
        <f t="shared" si="1"/>
        <v>36</v>
      </c>
      <c r="B55" s="35" t="s">
        <v>96</v>
      </c>
      <c r="C55" s="3"/>
      <c r="D55" s="4"/>
      <c r="E55" s="50" t="str">
        <f t="shared" si="2"/>
        <v/>
      </c>
      <c r="F55" s="51"/>
      <c r="G55" s="30">
        <f t="shared" si="0"/>
        <v>36</v>
      </c>
    </row>
    <row r="56" spans="1:7" s="32" customFormat="1" ht="15" customHeight="1">
      <c r="A56" s="33">
        <f t="shared" si="1"/>
        <v>37</v>
      </c>
      <c r="B56" s="35" t="s">
        <v>97</v>
      </c>
      <c r="C56" s="3"/>
      <c r="D56" s="4"/>
      <c r="E56" s="50" t="str">
        <f t="shared" si="2"/>
        <v/>
      </c>
      <c r="F56" s="51"/>
      <c r="G56" s="30">
        <f t="shared" si="0"/>
        <v>37</v>
      </c>
    </row>
    <row r="57" spans="1:7" s="32" customFormat="1" ht="15" customHeight="1">
      <c r="A57" s="33">
        <f t="shared" si="1"/>
        <v>38</v>
      </c>
      <c r="B57" s="35" t="s">
        <v>98</v>
      </c>
      <c r="C57" s="3"/>
      <c r="D57" s="4"/>
      <c r="E57" s="50" t="str">
        <f t="shared" si="2"/>
        <v/>
      </c>
      <c r="F57" s="51"/>
      <c r="G57" s="30">
        <f t="shared" si="0"/>
        <v>38</v>
      </c>
    </row>
    <row r="58" spans="1:7" s="32" customFormat="1" ht="15" customHeight="1">
      <c r="A58" s="33">
        <f t="shared" si="1"/>
        <v>39</v>
      </c>
      <c r="B58" s="35" t="s">
        <v>50</v>
      </c>
      <c r="C58" s="3"/>
      <c r="D58" s="4"/>
      <c r="E58" s="50" t="str">
        <f t="shared" si="2"/>
        <v/>
      </c>
      <c r="F58" s="51"/>
      <c r="G58" s="30">
        <f t="shared" si="0"/>
        <v>39</v>
      </c>
    </row>
    <row r="59" spans="1:7" s="32" customFormat="1" ht="15" customHeight="1">
      <c r="A59" s="33">
        <f t="shared" si="1"/>
        <v>40</v>
      </c>
      <c r="B59" s="31" t="s">
        <v>99</v>
      </c>
      <c r="C59" s="1"/>
      <c r="D59" s="1"/>
      <c r="E59" s="71" t="str">
        <f t="shared" si="2"/>
        <v/>
      </c>
      <c r="F59" s="72"/>
      <c r="G59" s="30">
        <f t="shared" si="0"/>
        <v>40</v>
      </c>
    </row>
    <row r="60" spans="1:7" s="32" customFormat="1" ht="15" customHeight="1">
      <c r="A60" s="33">
        <f t="shared" si="1"/>
        <v>41</v>
      </c>
      <c r="B60" s="35" t="s">
        <v>100</v>
      </c>
      <c r="C60" s="3"/>
      <c r="D60" s="5"/>
      <c r="E60" s="50" t="str">
        <f t="shared" si="2"/>
        <v/>
      </c>
      <c r="F60" s="51"/>
      <c r="G60" s="30">
        <f t="shared" si="0"/>
        <v>41</v>
      </c>
    </row>
    <row r="61" spans="1:7" s="32" customFormat="1" ht="15" customHeight="1">
      <c r="A61" s="33">
        <f t="shared" si="1"/>
        <v>42</v>
      </c>
      <c r="B61" s="35" t="s">
        <v>40</v>
      </c>
      <c r="C61" s="3"/>
      <c r="D61" s="5"/>
      <c r="E61" s="50" t="str">
        <f t="shared" si="2"/>
        <v/>
      </c>
      <c r="F61" s="51"/>
      <c r="G61" s="30">
        <f t="shared" si="0"/>
        <v>42</v>
      </c>
    </row>
    <row r="62" spans="1:7" s="32" customFormat="1" ht="15" customHeight="1">
      <c r="A62" s="33">
        <f t="shared" si="1"/>
        <v>43</v>
      </c>
      <c r="B62" s="35" t="s">
        <v>101</v>
      </c>
      <c r="C62" s="3"/>
      <c r="D62" s="5"/>
      <c r="E62" s="50" t="str">
        <f t="shared" si="2"/>
        <v/>
      </c>
      <c r="F62" s="51"/>
      <c r="G62" s="30">
        <f t="shared" si="0"/>
        <v>43</v>
      </c>
    </row>
    <row r="63" spans="1:7" s="32" customFormat="1" ht="15" customHeight="1">
      <c r="A63" s="33">
        <f t="shared" si="1"/>
        <v>44</v>
      </c>
      <c r="B63" s="35" t="s">
        <v>41</v>
      </c>
      <c r="C63" s="3"/>
      <c r="D63" s="5"/>
      <c r="E63" s="50" t="str">
        <f t="shared" si="2"/>
        <v/>
      </c>
      <c r="F63" s="51"/>
      <c r="G63" s="30">
        <f t="shared" si="0"/>
        <v>44</v>
      </c>
    </row>
    <row r="64" spans="1:7" s="32" customFormat="1" ht="15" customHeight="1">
      <c r="A64" s="33">
        <f t="shared" si="1"/>
        <v>45</v>
      </c>
      <c r="B64" s="35" t="s">
        <v>102</v>
      </c>
      <c r="C64" s="3"/>
      <c r="D64" s="5"/>
      <c r="E64" s="50" t="str">
        <f t="shared" si="2"/>
        <v/>
      </c>
      <c r="F64" s="51"/>
      <c r="G64" s="30">
        <f t="shared" si="0"/>
        <v>45</v>
      </c>
    </row>
    <row r="65" spans="1:7" s="32" customFormat="1" ht="15" customHeight="1">
      <c r="A65" s="33">
        <f t="shared" si="1"/>
        <v>46</v>
      </c>
      <c r="B65" s="35" t="s">
        <v>103</v>
      </c>
      <c r="C65" s="3"/>
      <c r="D65" s="5"/>
      <c r="E65" s="50" t="str">
        <f t="shared" si="2"/>
        <v/>
      </c>
      <c r="F65" s="51"/>
      <c r="G65" s="30">
        <f t="shared" si="0"/>
        <v>46</v>
      </c>
    </row>
    <row r="66" spans="1:7" s="32" customFormat="1" ht="15" customHeight="1">
      <c r="A66" s="33">
        <f t="shared" si="1"/>
        <v>47</v>
      </c>
      <c r="B66" s="35" t="s">
        <v>13</v>
      </c>
      <c r="C66" s="3"/>
      <c r="D66" s="5"/>
      <c r="E66" s="50" t="str">
        <f t="shared" si="2"/>
        <v/>
      </c>
      <c r="F66" s="51"/>
      <c r="G66" s="30">
        <f t="shared" si="0"/>
        <v>47</v>
      </c>
    </row>
    <row r="67" spans="1:7" s="32" customFormat="1" ht="15" customHeight="1">
      <c r="A67" s="33">
        <f t="shared" si="1"/>
        <v>48</v>
      </c>
      <c r="B67" s="35" t="s">
        <v>104</v>
      </c>
      <c r="C67" s="3"/>
      <c r="D67" s="5"/>
      <c r="E67" s="50" t="str">
        <f t="shared" si="2"/>
        <v/>
      </c>
      <c r="F67" s="51"/>
      <c r="G67" s="30">
        <f t="shared" si="0"/>
        <v>48</v>
      </c>
    </row>
    <row r="68" spans="1:7" s="32" customFormat="1" ht="15" customHeight="1">
      <c r="A68" s="33">
        <f t="shared" si="1"/>
        <v>49</v>
      </c>
      <c r="B68" s="31" t="s">
        <v>16</v>
      </c>
      <c r="C68" s="1"/>
      <c r="D68" s="1"/>
      <c r="E68" s="71" t="str">
        <f t="shared" si="2"/>
        <v/>
      </c>
      <c r="F68" s="72"/>
      <c r="G68" s="30">
        <f t="shared" si="0"/>
        <v>49</v>
      </c>
    </row>
    <row r="69" spans="1:7" s="32" customFormat="1" ht="15" customHeight="1">
      <c r="A69" s="33">
        <f t="shared" si="1"/>
        <v>50</v>
      </c>
      <c r="B69" s="35" t="s">
        <v>5</v>
      </c>
      <c r="C69" s="3"/>
      <c r="D69" s="4"/>
      <c r="E69" s="50" t="str">
        <f t="shared" si="2"/>
        <v/>
      </c>
      <c r="F69" s="51"/>
      <c r="G69" s="30">
        <f t="shared" si="0"/>
        <v>50</v>
      </c>
    </row>
    <row r="70" spans="1:7" s="32" customFormat="1" ht="15" customHeight="1">
      <c r="A70" s="33">
        <f t="shared" si="1"/>
        <v>51</v>
      </c>
      <c r="B70" s="35" t="s">
        <v>105</v>
      </c>
      <c r="C70" s="3"/>
      <c r="D70" s="4"/>
      <c r="E70" s="50" t="str">
        <f t="shared" si="2"/>
        <v/>
      </c>
      <c r="F70" s="51"/>
      <c r="G70" s="30">
        <f t="shared" si="0"/>
        <v>51</v>
      </c>
    </row>
    <row r="71" spans="1:7" s="32" customFormat="1" ht="15" customHeight="1">
      <c r="A71" s="33">
        <f t="shared" si="1"/>
        <v>52</v>
      </c>
      <c r="B71" s="35" t="s">
        <v>8</v>
      </c>
      <c r="C71" s="3"/>
      <c r="D71" s="4"/>
      <c r="E71" s="50" t="str">
        <f t="shared" si="2"/>
        <v/>
      </c>
      <c r="F71" s="51"/>
      <c r="G71" s="30">
        <f t="shared" si="0"/>
        <v>52</v>
      </c>
    </row>
    <row r="72" spans="1:7" s="32" customFormat="1" ht="15" customHeight="1">
      <c r="A72" s="33">
        <f t="shared" si="1"/>
        <v>53</v>
      </c>
      <c r="B72" s="35" t="s">
        <v>7</v>
      </c>
      <c r="C72" s="3"/>
      <c r="D72" s="4"/>
      <c r="E72" s="50" t="str">
        <f t="shared" si="2"/>
        <v/>
      </c>
      <c r="F72" s="51"/>
      <c r="G72" s="30">
        <f t="shared" si="0"/>
        <v>53</v>
      </c>
    </row>
    <row r="73" spans="1:7" s="32" customFormat="1" ht="15" customHeight="1">
      <c r="A73" s="33">
        <f t="shared" si="1"/>
        <v>54</v>
      </c>
      <c r="B73" s="35" t="s">
        <v>18</v>
      </c>
      <c r="C73" s="3"/>
      <c r="D73" s="4"/>
      <c r="E73" s="50" t="str">
        <f t="shared" si="2"/>
        <v/>
      </c>
      <c r="F73" s="51"/>
      <c r="G73" s="30">
        <f t="shared" si="0"/>
        <v>54</v>
      </c>
    </row>
    <row r="74" spans="1:7" s="32" customFormat="1" ht="15" customHeight="1">
      <c r="A74" s="33">
        <f t="shared" si="1"/>
        <v>55</v>
      </c>
      <c r="B74" s="35" t="s">
        <v>42</v>
      </c>
      <c r="C74" s="3"/>
      <c r="D74" s="4"/>
      <c r="E74" s="50" t="str">
        <f t="shared" si="2"/>
        <v/>
      </c>
      <c r="F74" s="51"/>
      <c r="G74" s="30">
        <f t="shared" si="0"/>
        <v>55</v>
      </c>
    </row>
    <row r="75" spans="1:7" s="32" customFormat="1" ht="15" customHeight="1">
      <c r="A75" s="33">
        <f t="shared" si="1"/>
        <v>56</v>
      </c>
      <c r="B75" s="35" t="s">
        <v>43</v>
      </c>
      <c r="C75" s="3"/>
      <c r="D75" s="4"/>
      <c r="E75" s="50" t="str">
        <f t="shared" si="2"/>
        <v/>
      </c>
      <c r="F75" s="51"/>
      <c r="G75" s="30">
        <f t="shared" si="0"/>
        <v>56</v>
      </c>
    </row>
    <row r="76" spans="1:7" s="32" customFormat="1" ht="15" customHeight="1">
      <c r="A76" s="33">
        <f t="shared" si="1"/>
        <v>57</v>
      </c>
      <c r="B76" s="35" t="s">
        <v>44</v>
      </c>
      <c r="C76" s="3"/>
      <c r="D76" s="4"/>
      <c r="E76" s="50" t="str">
        <f t="shared" si="2"/>
        <v/>
      </c>
      <c r="F76" s="51"/>
      <c r="G76" s="30">
        <f t="shared" si="0"/>
        <v>57</v>
      </c>
    </row>
    <row r="77" spans="1:7" s="32" customFormat="1" ht="15" customHeight="1">
      <c r="A77" s="33">
        <f t="shared" si="1"/>
        <v>58</v>
      </c>
      <c r="B77" s="35" t="s">
        <v>45</v>
      </c>
      <c r="C77" s="3"/>
      <c r="D77" s="4"/>
      <c r="E77" s="50" t="str">
        <f t="shared" si="2"/>
        <v/>
      </c>
      <c r="F77" s="51"/>
      <c r="G77" s="30">
        <f t="shared" si="0"/>
        <v>58</v>
      </c>
    </row>
    <row r="78" spans="1:7" s="32" customFormat="1" ht="15" customHeight="1">
      <c r="A78" s="33">
        <f t="shared" si="1"/>
        <v>59</v>
      </c>
      <c r="B78" s="35" t="s">
        <v>10</v>
      </c>
      <c r="C78" s="3"/>
      <c r="D78" s="4"/>
      <c r="E78" s="50" t="str">
        <f t="shared" si="2"/>
        <v/>
      </c>
      <c r="F78" s="51"/>
      <c r="G78" s="30">
        <f t="shared" si="0"/>
        <v>59</v>
      </c>
    </row>
    <row r="79" spans="1:7" s="32" customFormat="1" ht="15" customHeight="1">
      <c r="A79" s="33">
        <f t="shared" si="1"/>
        <v>60</v>
      </c>
      <c r="B79" s="35" t="s">
        <v>106</v>
      </c>
      <c r="C79" s="3"/>
      <c r="D79" s="4"/>
      <c r="E79" s="50" t="str">
        <f t="shared" si="2"/>
        <v/>
      </c>
      <c r="F79" s="51"/>
      <c r="G79" s="30">
        <f t="shared" si="0"/>
        <v>60</v>
      </c>
    </row>
    <row r="80" spans="1:7" s="32" customFormat="1" ht="15" customHeight="1">
      <c r="A80" s="33">
        <f t="shared" si="1"/>
        <v>61</v>
      </c>
      <c r="B80" s="35" t="s">
        <v>107</v>
      </c>
      <c r="C80" s="3"/>
      <c r="D80" s="4"/>
      <c r="E80" s="50" t="str">
        <f t="shared" si="2"/>
        <v/>
      </c>
      <c r="F80" s="51"/>
      <c r="G80" s="30">
        <f t="shared" si="0"/>
        <v>61</v>
      </c>
    </row>
    <row r="81" spans="1:7" s="32" customFormat="1" ht="15" customHeight="1">
      <c r="A81" s="33">
        <f t="shared" si="1"/>
        <v>62</v>
      </c>
      <c r="B81" s="31" t="s">
        <v>15</v>
      </c>
      <c r="C81" s="1"/>
      <c r="D81" s="2"/>
      <c r="E81" s="71" t="str">
        <f t="shared" si="2"/>
        <v/>
      </c>
      <c r="F81" s="72"/>
      <c r="G81" s="30">
        <f t="shared" si="0"/>
        <v>62</v>
      </c>
    </row>
    <row r="82" spans="1:7" s="32" customFormat="1" ht="15" customHeight="1">
      <c r="A82" s="33">
        <f t="shared" si="1"/>
        <v>63</v>
      </c>
      <c r="B82" s="35" t="s">
        <v>9</v>
      </c>
      <c r="C82" s="3"/>
      <c r="D82" s="4"/>
      <c r="E82" s="50" t="str">
        <f t="shared" si="2"/>
        <v/>
      </c>
      <c r="F82" s="51"/>
      <c r="G82" s="30">
        <f t="shared" si="0"/>
        <v>63</v>
      </c>
    </row>
    <row r="83" spans="1:7" s="32" customFormat="1" ht="15" customHeight="1">
      <c r="A83" s="33">
        <f t="shared" si="1"/>
        <v>64</v>
      </c>
      <c r="B83" s="35" t="s">
        <v>14</v>
      </c>
      <c r="C83" s="3"/>
      <c r="D83" s="4"/>
      <c r="E83" s="50" t="str">
        <f t="shared" si="2"/>
        <v/>
      </c>
      <c r="F83" s="51"/>
      <c r="G83" s="30">
        <f t="shared" si="0"/>
        <v>64</v>
      </c>
    </row>
    <row r="84" spans="1:7" s="32" customFormat="1" ht="15" customHeight="1">
      <c r="A84" s="33">
        <f t="shared" si="1"/>
        <v>65</v>
      </c>
      <c r="B84" s="35" t="s">
        <v>108</v>
      </c>
      <c r="C84" s="3"/>
      <c r="D84" s="4"/>
      <c r="E84" s="50" t="str">
        <f t="shared" si="2"/>
        <v/>
      </c>
      <c r="F84" s="51"/>
      <c r="G84" s="30">
        <f t="shared" ref="G84:G123" si="3">A84</f>
        <v>65</v>
      </c>
    </row>
    <row r="85" spans="1:7" s="32" customFormat="1" ht="15" customHeight="1">
      <c r="A85" s="33">
        <f t="shared" si="1"/>
        <v>66</v>
      </c>
      <c r="B85" s="35" t="s">
        <v>109</v>
      </c>
      <c r="C85" s="3"/>
      <c r="D85" s="4"/>
      <c r="E85" s="50" t="str">
        <f>IF(C85="","",MAX(C85-D85,0))</f>
        <v/>
      </c>
      <c r="F85" s="51"/>
      <c r="G85" s="30">
        <f t="shared" si="3"/>
        <v>66</v>
      </c>
    </row>
    <row r="86" spans="1:7" s="32" customFormat="1" ht="15" customHeight="1">
      <c r="A86" s="33">
        <f t="shared" si="1"/>
        <v>67</v>
      </c>
      <c r="B86" s="31" t="s">
        <v>33</v>
      </c>
      <c r="C86" s="1"/>
      <c r="D86" s="2"/>
      <c r="E86" s="71" t="str">
        <f t="shared" ref="E86:E92" si="4">IF(C86="","",MAX(C86-D86,0))</f>
        <v/>
      </c>
      <c r="F86" s="72"/>
      <c r="G86" s="30">
        <f t="shared" si="3"/>
        <v>67</v>
      </c>
    </row>
    <row r="87" spans="1:7" s="32" customFormat="1" ht="15" customHeight="1">
      <c r="A87" s="33">
        <f t="shared" si="1"/>
        <v>68</v>
      </c>
      <c r="B87" s="35" t="s">
        <v>14</v>
      </c>
      <c r="C87" s="3"/>
      <c r="D87" s="4"/>
      <c r="E87" s="50" t="str">
        <f t="shared" si="4"/>
        <v/>
      </c>
      <c r="F87" s="51"/>
      <c r="G87" s="30">
        <f t="shared" si="3"/>
        <v>68</v>
      </c>
    </row>
    <row r="88" spans="1:7" s="32" customFormat="1" ht="15" customHeight="1">
      <c r="A88" s="33">
        <f t="shared" si="1"/>
        <v>69</v>
      </c>
      <c r="B88" s="35" t="s">
        <v>37</v>
      </c>
      <c r="C88" s="3"/>
      <c r="D88" s="4"/>
      <c r="E88" s="50" t="str">
        <f t="shared" si="4"/>
        <v/>
      </c>
      <c r="F88" s="51"/>
      <c r="G88" s="30">
        <f t="shared" si="3"/>
        <v>69</v>
      </c>
    </row>
    <row r="89" spans="1:7" s="32" customFormat="1" ht="15" customHeight="1">
      <c r="A89" s="33">
        <f t="shared" si="1"/>
        <v>70</v>
      </c>
      <c r="B89" s="35" t="s">
        <v>110</v>
      </c>
      <c r="C89" s="3"/>
      <c r="D89" s="4"/>
      <c r="E89" s="50" t="str">
        <f t="shared" si="4"/>
        <v/>
      </c>
      <c r="F89" s="51"/>
      <c r="G89" s="30">
        <f t="shared" si="3"/>
        <v>70</v>
      </c>
    </row>
    <row r="90" spans="1:7" s="32" customFormat="1" ht="15" customHeight="1">
      <c r="A90" s="33">
        <f t="shared" si="1"/>
        <v>71</v>
      </c>
      <c r="B90" s="35" t="s">
        <v>111</v>
      </c>
      <c r="C90" s="3"/>
      <c r="D90" s="4"/>
      <c r="E90" s="50" t="str">
        <f t="shared" si="4"/>
        <v/>
      </c>
      <c r="F90" s="51"/>
      <c r="G90" s="30">
        <f t="shared" si="3"/>
        <v>71</v>
      </c>
    </row>
    <row r="91" spans="1:7" s="32" customFormat="1" ht="15" customHeight="1">
      <c r="A91" s="33">
        <f t="shared" si="1"/>
        <v>72</v>
      </c>
      <c r="B91" s="35" t="s">
        <v>38</v>
      </c>
      <c r="C91" s="3"/>
      <c r="D91" s="4"/>
      <c r="E91" s="50" t="str">
        <f t="shared" si="4"/>
        <v/>
      </c>
      <c r="F91" s="51"/>
      <c r="G91" s="30">
        <f t="shared" si="3"/>
        <v>72</v>
      </c>
    </row>
    <row r="92" spans="1:7" s="32" customFormat="1" ht="15" customHeight="1">
      <c r="A92" s="33">
        <f t="shared" si="1"/>
        <v>73</v>
      </c>
      <c r="B92" s="31" t="s">
        <v>34</v>
      </c>
      <c r="C92" s="1"/>
      <c r="D92" s="2"/>
      <c r="E92" s="71" t="str">
        <f t="shared" si="4"/>
        <v/>
      </c>
      <c r="F92" s="72"/>
      <c r="G92" s="30">
        <f t="shared" si="3"/>
        <v>73</v>
      </c>
    </row>
    <row r="93" spans="1:7" s="32" customFormat="1" ht="15" customHeight="1">
      <c r="A93" s="33">
        <f t="shared" si="1"/>
        <v>74</v>
      </c>
      <c r="B93" s="35" t="s">
        <v>14</v>
      </c>
      <c r="C93" s="3"/>
      <c r="D93" s="4"/>
      <c r="E93" s="50" t="str">
        <f>IF(C93="","",MAX(C93-D93,0))</f>
        <v/>
      </c>
      <c r="F93" s="51"/>
      <c r="G93" s="30">
        <f t="shared" si="3"/>
        <v>74</v>
      </c>
    </row>
    <row r="94" spans="1:7" s="32" customFormat="1" ht="15" customHeight="1">
      <c r="A94" s="33">
        <f t="shared" si="1"/>
        <v>75</v>
      </c>
      <c r="B94" s="35" t="s">
        <v>37</v>
      </c>
      <c r="C94" s="3"/>
      <c r="D94" s="4"/>
      <c r="E94" s="50" t="str">
        <f t="shared" ref="E94:E95" si="5">IF(C94="","",MAX(C94-D94,0))</f>
        <v/>
      </c>
      <c r="F94" s="51"/>
      <c r="G94" s="30">
        <f t="shared" si="3"/>
        <v>75</v>
      </c>
    </row>
    <row r="95" spans="1:7" s="32" customFormat="1" ht="15" customHeight="1">
      <c r="A95" s="33">
        <f t="shared" si="1"/>
        <v>76</v>
      </c>
      <c r="B95" s="35" t="s">
        <v>110</v>
      </c>
      <c r="C95" s="3"/>
      <c r="D95" s="4"/>
      <c r="E95" s="50" t="str">
        <f t="shared" si="5"/>
        <v/>
      </c>
      <c r="F95" s="51"/>
      <c r="G95" s="30">
        <f t="shared" si="3"/>
        <v>76</v>
      </c>
    </row>
    <row r="96" spans="1:7" s="32" customFormat="1" ht="15" customHeight="1">
      <c r="A96" s="33">
        <f t="shared" si="1"/>
        <v>77</v>
      </c>
      <c r="B96" s="35" t="s">
        <v>111</v>
      </c>
      <c r="C96" s="3"/>
      <c r="D96" s="4"/>
      <c r="E96" s="50" t="str">
        <f t="shared" ref="E96:E123" si="6">IF(C96="","",MAX(C96-D96,0))</f>
        <v/>
      </c>
      <c r="F96" s="51"/>
      <c r="G96" s="30">
        <f t="shared" si="3"/>
        <v>77</v>
      </c>
    </row>
    <row r="97" spans="1:7" s="32" customFormat="1" ht="15" customHeight="1">
      <c r="A97" s="33">
        <f t="shared" si="1"/>
        <v>78</v>
      </c>
      <c r="B97" s="35" t="s">
        <v>112</v>
      </c>
      <c r="C97" s="3"/>
      <c r="D97" s="4"/>
      <c r="E97" s="50" t="str">
        <f t="shared" si="6"/>
        <v/>
      </c>
      <c r="F97" s="51"/>
      <c r="G97" s="30">
        <f t="shared" si="3"/>
        <v>78</v>
      </c>
    </row>
    <row r="98" spans="1:7" s="32" customFormat="1" ht="15" customHeight="1">
      <c r="A98" s="33">
        <f t="shared" si="1"/>
        <v>79</v>
      </c>
      <c r="B98" s="31" t="s">
        <v>19</v>
      </c>
      <c r="C98" s="1"/>
      <c r="D98" s="2"/>
      <c r="E98" s="71" t="str">
        <f t="shared" si="6"/>
        <v/>
      </c>
      <c r="F98" s="72"/>
      <c r="G98" s="30">
        <f t="shared" si="3"/>
        <v>79</v>
      </c>
    </row>
    <row r="99" spans="1:7" s="32" customFormat="1" ht="15" customHeight="1">
      <c r="A99" s="33">
        <f t="shared" si="1"/>
        <v>80</v>
      </c>
      <c r="B99" s="35" t="s">
        <v>113</v>
      </c>
      <c r="C99" s="3"/>
      <c r="D99" s="4"/>
      <c r="E99" s="50" t="str">
        <f t="shared" si="6"/>
        <v/>
      </c>
      <c r="F99" s="51"/>
      <c r="G99" s="30">
        <f t="shared" si="3"/>
        <v>80</v>
      </c>
    </row>
    <row r="100" spans="1:7" s="32" customFormat="1" ht="15" customHeight="1">
      <c r="A100" s="33">
        <f t="shared" si="1"/>
        <v>81</v>
      </c>
      <c r="B100" s="35" t="s">
        <v>6</v>
      </c>
      <c r="C100" s="3"/>
      <c r="D100" s="4"/>
      <c r="E100" s="50" t="str">
        <f t="shared" si="6"/>
        <v/>
      </c>
      <c r="F100" s="51"/>
      <c r="G100" s="30">
        <f t="shared" si="3"/>
        <v>81</v>
      </c>
    </row>
    <row r="101" spans="1:7" s="32" customFormat="1" ht="15" customHeight="1">
      <c r="A101" s="33">
        <f t="shared" si="1"/>
        <v>82</v>
      </c>
      <c r="B101" s="35" t="s">
        <v>20</v>
      </c>
      <c r="C101" s="3"/>
      <c r="D101" s="4"/>
      <c r="E101" s="50" t="str">
        <f t="shared" si="6"/>
        <v/>
      </c>
      <c r="F101" s="51"/>
      <c r="G101" s="30">
        <f t="shared" si="3"/>
        <v>82</v>
      </c>
    </row>
    <row r="102" spans="1:7" s="32" customFormat="1" ht="15" customHeight="1">
      <c r="A102" s="33">
        <f t="shared" si="1"/>
        <v>83</v>
      </c>
      <c r="B102" s="35" t="s">
        <v>11</v>
      </c>
      <c r="C102" s="3"/>
      <c r="D102" s="4"/>
      <c r="E102" s="50" t="str">
        <f t="shared" si="6"/>
        <v/>
      </c>
      <c r="F102" s="51"/>
      <c r="G102" s="30">
        <f t="shared" si="3"/>
        <v>83</v>
      </c>
    </row>
    <row r="103" spans="1:7" s="32" customFormat="1" ht="15" customHeight="1">
      <c r="A103" s="33">
        <f t="shared" si="1"/>
        <v>84</v>
      </c>
      <c r="B103" s="35" t="s">
        <v>10</v>
      </c>
      <c r="C103" s="3"/>
      <c r="D103" s="4"/>
      <c r="E103" s="50" t="str">
        <f t="shared" si="6"/>
        <v/>
      </c>
      <c r="F103" s="51"/>
      <c r="G103" s="30">
        <f t="shared" si="3"/>
        <v>84</v>
      </c>
    </row>
    <row r="104" spans="1:7" s="32" customFormat="1" ht="15" customHeight="1">
      <c r="A104" s="33">
        <f t="shared" si="1"/>
        <v>85</v>
      </c>
      <c r="B104" s="35" t="s">
        <v>21</v>
      </c>
      <c r="C104" s="3"/>
      <c r="D104" s="4"/>
      <c r="E104" s="50" t="str">
        <f t="shared" si="6"/>
        <v/>
      </c>
      <c r="F104" s="51"/>
      <c r="G104" s="30">
        <f t="shared" si="3"/>
        <v>85</v>
      </c>
    </row>
    <row r="105" spans="1:7" s="32" customFormat="1" ht="15" customHeight="1">
      <c r="A105" s="33">
        <f t="shared" si="1"/>
        <v>86</v>
      </c>
      <c r="B105" s="31" t="s">
        <v>22</v>
      </c>
      <c r="C105" s="1"/>
      <c r="D105" s="2"/>
      <c r="E105" s="71" t="str">
        <f t="shared" si="6"/>
        <v/>
      </c>
      <c r="F105" s="72"/>
      <c r="G105" s="30">
        <f t="shared" si="3"/>
        <v>86</v>
      </c>
    </row>
    <row r="106" spans="1:7" s="32" customFormat="1" ht="15" customHeight="1">
      <c r="A106" s="33">
        <f t="shared" si="1"/>
        <v>87</v>
      </c>
      <c r="B106" s="35" t="s">
        <v>35</v>
      </c>
      <c r="C106" s="3"/>
      <c r="D106" s="4"/>
      <c r="E106" s="50" t="str">
        <f t="shared" si="6"/>
        <v/>
      </c>
      <c r="F106" s="51"/>
      <c r="G106" s="30">
        <f t="shared" si="3"/>
        <v>87</v>
      </c>
    </row>
    <row r="107" spans="1:7" s="32" customFormat="1" ht="15" customHeight="1">
      <c r="A107" s="33">
        <f t="shared" si="1"/>
        <v>88</v>
      </c>
      <c r="B107" s="35" t="s">
        <v>114</v>
      </c>
      <c r="C107" s="3"/>
      <c r="D107" s="4"/>
      <c r="E107" s="50" t="str">
        <f t="shared" si="6"/>
        <v/>
      </c>
      <c r="F107" s="51"/>
      <c r="G107" s="30">
        <f t="shared" si="3"/>
        <v>88</v>
      </c>
    </row>
    <row r="108" spans="1:7" s="32" customFormat="1" ht="15" customHeight="1">
      <c r="A108" s="33">
        <f t="shared" si="1"/>
        <v>89</v>
      </c>
      <c r="B108" s="35" t="s">
        <v>115</v>
      </c>
      <c r="C108" s="3"/>
      <c r="D108" s="4"/>
      <c r="E108" s="50" t="str">
        <f t="shared" si="6"/>
        <v/>
      </c>
      <c r="F108" s="51"/>
      <c r="G108" s="30">
        <f t="shared" si="3"/>
        <v>89</v>
      </c>
    </row>
    <row r="109" spans="1:7" s="32" customFormat="1" ht="15" customHeight="1">
      <c r="A109" s="33">
        <f t="shared" si="1"/>
        <v>90</v>
      </c>
      <c r="B109" s="35" t="s">
        <v>116</v>
      </c>
      <c r="C109" s="3"/>
      <c r="D109" s="4"/>
      <c r="E109" s="50" t="str">
        <f t="shared" si="6"/>
        <v/>
      </c>
      <c r="F109" s="51"/>
      <c r="G109" s="30">
        <f t="shared" si="3"/>
        <v>90</v>
      </c>
    </row>
    <row r="110" spans="1:7" s="32" customFormat="1" ht="15" customHeight="1">
      <c r="A110" s="33">
        <f t="shared" si="1"/>
        <v>91</v>
      </c>
      <c r="B110" s="35" t="s">
        <v>117</v>
      </c>
      <c r="C110" s="3"/>
      <c r="D110" s="4"/>
      <c r="E110" s="50" t="str">
        <f t="shared" si="6"/>
        <v/>
      </c>
      <c r="F110" s="51"/>
      <c r="G110" s="30">
        <f t="shared" si="3"/>
        <v>91</v>
      </c>
    </row>
    <row r="111" spans="1:7" s="32" customFormat="1" ht="15" customHeight="1">
      <c r="A111" s="33">
        <f t="shared" si="1"/>
        <v>92</v>
      </c>
      <c r="B111" s="35" t="s">
        <v>12</v>
      </c>
      <c r="C111" s="3"/>
      <c r="D111" s="4"/>
      <c r="E111" s="50" t="str">
        <f t="shared" si="6"/>
        <v/>
      </c>
      <c r="F111" s="51"/>
      <c r="G111" s="30">
        <f t="shared" si="3"/>
        <v>92</v>
      </c>
    </row>
    <row r="112" spans="1:7" s="32" customFormat="1" ht="15" customHeight="1">
      <c r="A112" s="33">
        <f t="shared" si="1"/>
        <v>93</v>
      </c>
      <c r="B112" s="35" t="s">
        <v>39</v>
      </c>
      <c r="C112" s="3"/>
      <c r="D112" s="4"/>
      <c r="E112" s="50" t="str">
        <f t="shared" si="6"/>
        <v/>
      </c>
      <c r="F112" s="51"/>
      <c r="G112" s="30">
        <f t="shared" si="3"/>
        <v>93</v>
      </c>
    </row>
    <row r="113" spans="1:7" s="32" customFormat="1" ht="15" customHeight="1">
      <c r="A113" s="33">
        <f t="shared" si="1"/>
        <v>94</v>
      </c>
      <c r="B113" s="35" t="s">
        <v>118</v>
      </c>
      <c r="C113" s="3"/>
      <c r="D113" s="4"/>
      <c r="E113" s="50" t="str">
        <f t="shared" si="6"/>
        <v/>
      </c>
      <c r="F113" s="51"/>
      <c r="G113" s="30">
        <f t="shared" si="3"/>
        <v>94</v>
      </c>
    </row>
    <row r="114" spans="1:7" s="32" customFormat="1" ht="15" customHeight="1">
      <c r="A114" s="33">
        <f t="shared" si="1"/>
        <v>95</v>
      </c>
      <c r="B114" s="35" t="s">
        <v>119</v>
      </c>
      <c r="C114" s="3"/>
      <c r="D114" s="4"/>
      <c r="E114" s="50" t="str">
        <f t="shared" si="6"/>
        <v/>
      </c>
      <c r="F114" s="51"/>
      <c r="G114" s="30">
        <f t="shared" si="3"/>
        <v>95</v>
      </c>
    </row>
    <row r="115" spans="1:7" s="32" customFormat="1" ht="15" customHeight="1">
      <c r="A115" s="33">
        <f t="shared" si="1"/>
        <v>96</v>
      </c>
      <c r="B115" s="35" t="s">
        <v>120</v>
      </c>
      <c r="C115" s="3"/>
      <c r="D115" s="4"/>
      <c r="E115" s="50" t="str">
        <f t="shared" si="6"/>
        <v/>
      </c>
      <c r="F115" s="51"/>
      <c r="G115" s="30">
        <f t="shared" si="3"/>
        <v>96</v>
      </c>
    </row>
    <row r="116" spans="1:7" s="32" customFormat="1" ht="15" customHeight="1">
      <c r="A116" s="33">
        <f t="shared" si="1"/>
        <v>97</v>
      </c>
      <c r="B116" s="31" t="s">
        <v>23</v>
      </c>
      <c r="C116" s="1"/>
      <c r="D116" s="2"/>
      <c r="E116" s="71" t="str">
        <f t="shared" si="6"/>
        <v/>
      </c>
      <c r="F116" s="72"/>
      <c r="G116" s="30">
        <f t="shared" si="3"/>
        <v>97</v>
      </c>
    </row>
    <row r="117" spans="1:7" s="32" customFormat="1" ht="15" customHeight="1">
      <c r="A117" s="33">
        <f t="shared" si="1"/>
        <v>98</v>
      </c>
      <c r="B117" s="35" t="s">
        <v>25</v>
      </c>
      <c r="C117" s="3"/>
      <c r="D117" s="4"/>
      <c r="E117" s="50" t="str">
        <f t="shared" si="6"/>
        <v/>
      </c>
      <c r="F117" s="51"/>
      <c r="G117" s="30">
        <f t="shared" si="3"/>
        <v>98</v>
      </c>
    </row>
    <row r="118" spans="1:7" s="32" customFormat="1" ht="15" customHeight="1">
      <c r="A118" s="33">
        <f t="shared" ref="A118:A123" si="7">A117+1</f>
        <v>99</v>
      </c>
      <c r="B118" s="35" t="s">
        <v>121</v>
      </c>
      <c r="C118" s="3"/>
      <c r="D118" s="4"/>
      <c r="E118" s="50" t="str">
        <f t="shared" si="6"/>
        <v/>
      </c>
      <c r="F118" s="51"/>
      <c r="G118" s="30">
        <f t="shared" si="3"/>
        <v>99</v>
      </c>
    </row>
    <row r="119" spans="1:7" s="32" customFormat="1" ht="15" customHeight="1">
      <c r="A119" s="33">
        <f t="shared" si="7"/>
        <v>100</v>
      </c>
      <c r="B119" s="35" t="s">
        <v>23</v>
      </c>
      <c r="C119" s="3"/>
      <c r="D119" s="4"/>
      <c r="E119" s="50" t="str">
        <f t="shared" si="6"/>
        <v/>
      </c>
      <c r="F119" s="51"/>
      <c r="G119" s="30">
        <f t="shared" si="3"/>
        <v>100</v>
      </c>
    </row>
    <row r="120" spans="1:7" s="32" customFormat="1" ht="15" customHeight="1">
      <c r="A120" s="33">
        <f t="shared" si="7"/>
        <v>101</v>
      </c>
      <c r="B120" s="35" t="s">
        <v>23</v>
      </c>
      <c r="C120" s="3"/>
      <c r="D120" s="4"/>
      <c r="E120" s="50" t="str">
        <f t="shared" si="6"/>
        <v/>
      </c>
      <c r="F120" s="51"/>
      <c r="G120" s="30">
        <f t="shared" si="3"/>
        <v>101</v>
      </c>
    </row>
    <row r="121" spans="1:7" s="32" customFormat="1" ht="15" customHeight="1">
      <c r="A121" s="33">
        <f t="shared" si="7"/>
        <v>102</v>
      </c>
      <c r="B121" s="31" t="s">
        <v>26</v>
      </c>
      <c r="C121" s="1"/>
      <c r="D121" s="2"/>
      <c r="E121" s="71" t="str">
        <f t="shared" si="6"/>
        <v/>
      </c>
      <c r="F121" s="72"/>
      <c r="G121" s="30">
        <f t="shared" si="3"/>
        <v>102</v>
      </c>
    </row>
    <row r="122" spans="1:7" s="32" customFormat="1" ht="15" customHeight="1">
      <c r="A122" s="33">
        <f t="shared" si="7"/>
        <v>103</v>
      </c>
      <c r="B122" s="35" t="s">
        <v>26</v>
      </c>
      <c r="C122" s="3"/>
      <c r="D122" s="4"/>
      <c r="E122" s="50" t="str">
        <f t="shared" si="6"/>
        <v/>
      </c>
      <c r="F122" s="51"/>
      <c r="G122" s="30">
        <f t="shared" si="3"/>
        <v>103</v>
      </c>
    </row>
    <row r="123" spans="1:7" s="32" customFormat="1" ht="15" customHeight="1">
      <c r="A123" s="33">
        <f t="shared" si="7"/>
        <v>104</v>
      </c>
      <c r="B123" s="36" t="s">
        <v>122</v>
      </c>
      <c r="C123" s="15"/>
      <c r="D123" s="16"/>
      <c r="E123" s="50" t="str">
        <f t="shared" si="6"/>
        <v/>
      </c>
      <c r="F123" s="51"/>
      <c r="G123" s="30">
        <f t="shared" si="3"/>
        <v>104</v>
      </c>
    </row>
    <row r="124" spans="1:7" s="32" customFormat="1" ht="15" customHeight="1">
      <c r="A124" s="37"/>
      <c r="B124" s="38"/>
      <c r="C124" s="6">
        <f>SUM(C20:C123)</f>
        <v>0</v>
      </c>
      <c r="D124" s="7">
        <f>SUM(D20:D123)</f>
        <v>0</v>
      </c>
      <c r="E124" s="68">
        <f>C124-D124</f>
        <v>0</v>
      </c>
      <c r="F124" s="69"/>
      <c r="G124" s="37"/>
    </row>
    <row r="125" spans="1:7" s="32" customFormat="1" ht="15" customHeight="1">
      <c r="A125" s="56" t="s">
        <v>0</v>
      </c>
      <c r="B125" s="57"/>
      <c r="C125" s="57"/>
      <c r="D125" s="57"/>
      <c r="E125" s="57"/>
      <c r="F125" s="57"/>
      <c r="G125" s="58"/>
    </row>
    <row r="126" spans="1:7" s="32" customFormat="1" ht="15" customHeight="1">
      <c r="A126" s="39"/>
      <c r="B126" s="39" t="s">
        <v>46</v>
      </c>
      <c r="C126" s="39"/>
      <c r="D126" s="39"/>
      <c r="E126" s="39"/>
      <c r="F126" s="39"/>
      <c r="G126" s="39"/>
    </row>
    <row r="127" spans="1:7" s="32" customFormat="1" ht="28" customHeight="1">
      <c r="A127" s="39"/>
      <c r="B127" s="81" t="s">
        <v>54</v>
      </c>
      <c r="C127" s="81"/>
      <c r="D127" s="81"/>
      <c r="E127" s="81"/>
      <c r="F127" s="81"/>
      <c r="G127" s="81"/>
    </row>
    <row r="128" spans="1:7" s="32" customFormat="1" ht="15" customHeight="1">
      <c r="A128" s="39"/>
      <c r="B128" s="40" t="s">
        <v>55</v>
      </c>
      <c r="C128" s="39"/>
      <c r="D128" s="39"/>
      <c r="E128" s="39"/>
      <c r="F128" s="39"/>
      <c r="G128" s="39"/>
    </row>
    <row r="129" spans="1:7" s="32" customFormat="1" ht="15" customHeight="1">
      <c r="A129" s="41"/>
      <c r="B129" s="40" t="s">
        <v>57</v>
      </c>
      <c r="C129" s="41"/>
      <c r="D129" s="41"/>
      <c r="E129" s="41"/>
      <c r="F129" s="41"/>
      <c r="G129" s="39"/>
    </row>
    <row r="130" spans="1:7" s="32" customFormat="1" ht="15" customHeight="1">
      <c r="B130" s="42" t="s">
        <v>3</v>
      </c>
      <c r="C130" s="43"/>
    </row>
    <row r="131" spans="1:7" s="32" customFormat="1" ht="15" customHeight="1">
      <c r="B131" s="42"/>
      <c r="C131" s="43"/>
    </row>
    <row r="132" spans="1:7" s="32" customFormat="1" ht="15" customHeight="1">
      <c r="A132" s="44"/>
      <c r="B132" s="45"/>
      <c r="C132" s="44"/>
      <c r="D132" s="44"/>
      <c r="E132" s="70"/>
      <c r="F132" s="70"/>
      <c r="G132" s="44"/>
    </row>
    <row r="133" spans="1:7" s="32" customFormat="1" ht="15" customHeight="1">
      <c r="B133" s="42"/>
      <c r="C133" s="46"/>
      <c r="D133" s="46"/>
    </row>
    <row r="134" spans="1:7" s="32" customFormat="1" ht="15" customHeight="1">
      <c r="B134" s="42"/>
      <c r="C134" s="46"/>
      <c r="D134" s="52"/>
      <c r="E134" s="52"/>
      <c r="F134" s="52"/>
      <c r="G134" s="52"/>
    </row>
    <row r="135" spans="1:7" s="32" customFormat="1" ht="15" customHeight="1">
      <c r="B135" s="43"/>
      <c r="C135" s="43"/>
      <c r="D135" s="52"/>
      <c r="E135" s="52"/>
      <c r="F135" s="52"/>
      <c r="G135" s="52"/>
    </row>
    <row r="136" spans="1:7" s="32" customFormat="1" ht="15" customHeight="1">
      <c r="A136"/>
      <c r="B136"/>
      <c r="C136" s="17"/>
      <c r="D136"/>
      <c r="E136"/>
      <c r="F136"/>
      <c r="G136"/>
    </row>
    <row r="137" spans="1:7" s="32" customFormat="1" ht="15" customHeight="1">
      <c r="A137"/>
      <c r="B137"/>
      <c r="C137" s="17"/>
      <c r="D137"/>
      <c r="E137"/>
      <c r="F137"/>
      <c r="G137"/>
    </row>
    <row r="138" spans="1:7" s="32" customFormat="1" ht="15" customHeight="1">
      <c r="A138"/>
      <c r="B138"/>
      <c r="C138" s="17"/>
      <c r="D138"/>
      <c r="E138"/>
      <c r="F138"/>
      <c r="G138"/>
    </row>
    <row r="139" spans="1:7" s="32" customFormat="1" ht="15" customHeight="1">
      <c r="A139"/>
      <c r="B139"/>
      <c r="C139" s="17"/>
      <c r="D139"/>
      <c r="E139"/>
      <c r="F139"/>
      <c r="G139"/>
    </row>
    <row r="140" spans="1:7" s="32" customFormat="1" ht="15" customHeight="1">
      <c r="A140"/>
      <c r="B140"/>
      <c r="C140" s="17"/>
      <c r="D140"/>
      <c r="E140"/>
      <c r="F140"/>
      <c r="G140"/>
    </row>
    <row r="141" spans="1:7" s="32" customFormat="1" ht="15" customHeight="1">
      <c r="A141"/>
      <c r="B141"/>
      <c r="C141" s="17"/>
      <c r="D141"/>
      <c r="E141"/>
      <c r="F141"/>
      <c r="G141"/>
    </row>
    <row r="142" spans="1:7" s="32" customFormat="1" ht="15" customHeight="1">
      <c r="A142"/>
      <c r="B142"/>
      <c r="C142" s="17"/>
      <c r="D142"/>
      <c r="E142"/>
      <c r="F142"/>
      <c r="G142"/>
    </row>
    <row r="143" spans="1:7" s="32" customFormat="1" ht="17" customHeight="1">
      <c r="A143"/>
      <c r="B143"/>
      <c r="C143" s="17"/>
      <c r="D143"/>
      <c r="E143"/>
      <c r="F143"/>
      <c r="G143"/>
    </row>
    <row r="144" spans="1:7" s="47" customFormat="1" ht="29" customHeight="1">
      <c r="A144"/>
      <c r="B144"/>
      <c r="C144" s="17"/>
      <c r="D144"/>
      <c r="E144"/>
      <c r="F144"/>
      <c r="G144"/>
    </row>
    <row r="145" spans="1:7" s="47" customFormat="1" ht="12" customHeight="1">
      <c r="A145"/>
      <c r="B145"/>
      <c r="C145" s="17"/>
      <c r="D145"/>
      <c r="E145"/>
      <c r="F145"/>
      <c r="G145"/>
    </row>
    <row r="146" spans="1:7" s="47" customFormat="1" ht="12" customHeight="1">
      <c r="A146"/>
      <c r="B146"/>
      <c r="C146" s="17"/>
      <c r="D146"/>
      <c r="E146"/>
      <c r="F146"/>
      <c r="G146"/>
    </row>
    <row r="147" spans="1:7" s="47" customFormat="1" ht="12" customHeight="1">
      <c r="A147"/>
      <c r="B147"/>
      <c r="C147" s="17"/>
      <c r="D147"/>
      <c r="E147"/>
      <c r="F147"/>
      <c r="G147"/>
    </row>
    <row r="148" spans="1:7" s="47" customFormat="1" ht="12" customHeight="1">
      <c r="A148"/>
      <c r="B148"/>
      <c r="C148" s="17"/>
      <c r="D148"/>
      <c r="E148"/>
      <c r="F148"/>
      <c r="G148"/>
    </row>
    <row r="149" spans="1:7" s="47" customFormat="1" ht="12" customHeight="1">
      <c r="A149"/>
      <c r="B149"/>
      <c r="C149" s="17"/>
      <c r="D149"/>
      <c r="E149"/>
      <c r="F149"/>
      <c r="G149"/>
    </row>
    <row r="150" spans="1:7" s="47" customFormat="1" ht="12" customHeight="1">
      <c r="A150"/>
      <c r="B150"/>
      <c r="C150" s="17"/>
      <c r="D150"/>
      <c r="E150"/>
      <c r="F150"/>
      <c r="G150"/>
    </row>
    <row r="151" spans="1:7" s="47" customFormat="1" ht="12" customHeight="1">
      <c r="A151"/>
      <c r="B151"/>
      <c r="C151" s="17"/>
      <c r="D151"/>
      <c r="E151"/>
      <c r="F151"/>
      <c r="G151"/>
    </row>
    <row r="152" spans="1:7" s="47" customFormat="1" ht="12" customHeight="1">
      <c r="A152"/>
      <c r="B152"/>
      <c r="C152" s="17"/>
      <c r="D152"/>
      <c r="E152"/>
      <c r="F152"/>
      <c r="G152"/>
    </row>
    <row r="153" spans="1:7" s="47" customFormat="1" ht="12" customHeight="1">
      <c r="A153"/>
      <c r="B153"/>
      <c r="C153" s="17"/>
      <c r="D153"/>
      <c r="E153"/>
      <c r="F153"/>
      <c r="G153"/>
    </row>
    <row r="154" spans="1:7" s="47" customFormat="1" ht="36" customHeight="1">
      <c r="A154"/>
      <c r="B154"/>
      <c r="C154" s="17"/>
      <c r="D154"/>
      <c r="E154"/>
      <c r="F154"/>
      <c r="G154"/>
    </row>
  </sheetData>
  <sheetProtection algorithmName="SHA-512" hashValue="W7KKzDa46XNd3u8CyDG4jSealSoQyxY8kpRHs/h/ZqdRdfPVfBV2+lCfEQCafN7uywlTBrsVzzOGEYyt6LhLMw==" saltValue="lad3cEd5lIwLQj5j/myvGA==" spinCount="100000" sheet="1" objects="1" scenarios="1" selectLockedCells="1"/>
  <mergeCells count="122">
    <mergeCell ref="A1:C3"/>
    <mergeCell ref="D1:G3"/>
    <mergeCell ref="E90:F90"/>
    <mergeCell ref="E91:F91"/>
    <mergeCell ref="E89:F89"/>
    <mergeCell ref="E101:F101"/>
    <mergeCell ref="E121:F121"/>
    <mergeCell ref="E120:F120"/>
    <mergeCell ref="E97:F97"/>
    <mergeCell ref="E96:F96"/>
    <mergeCell ref="E95:F95"/>
    <mergeCell ref="E36:F36"/>
    <mergeCell ref="E35:F35"/>
    <mergeCell ref="E34:F34"/>
    <mergeCell ref="E33:F33"/>
    <mergeCell ref="E41:F41"/>
    <mergeCell ref="E40:F40"/>
    <mergeCell ref="B5:C5"/>
    <mergeCell ref="B6:C6"/>
    <mergeCell ref="B127:G127"/>
    <mergeCell ref="E43:F43"/>
    <mergeCell ref="E60:F60"/>
    <mergeCell ref="E61:F61"/>
    <mergeCell ref="E62:F62"/>
    <mergeCell ref="E92:F92"/>
    <mergeCell ref="E85:F85"/>
    <mergeCell ref="E84:F84"/>
    <mergeCell ref="E83:F83"/>
    <mergeCell ref="E82:F82"/>
    <mergeCell ref="E81:F81"/>
    <mergeCell ref="E80:F80"/>
    <mergeCell ref="E71:F71"/>
    <mergeCell ref="E70:F70"/>
    <mergeCell ref="E69:F69"/>
    <mergeCell ref="E68:F68"/>
    <mergeCell ref="E63:F63"/>
    <mergeCell ref="E64:F64"/>
    <mergeCell ref="E65:F65"/>
    <mergeCell ref="E66:F66"/>
    <mergeCell ref="E67:F67"/>
    <mergeCell ref="E78:F78"/>
    <mergeCell ref="A4:B4"/>
    <mergeCell ref="A7:B7"/>
    <mergeCell ref="A8:B8"/>
    <mergeCell ref="A10:G10"/>
    <mergeCell ref="E44:F44"/>
    <mergeCell ref="E59:F59"/>
    <mergeCell ref="E53:F53"/>
    <mergeCell ref="E54:F54"/>
    <mergeCell ref="E55:F55"/>
    <mergeCell ref="E56:F56"/>
    <mergeCell ref="E57:F57"/>
    <mergeCell ref="E51:F51"/>
    <mergeCell ref="E39:F39"/>
    <mergeCell ref="E38:F38"/>
    <mergeCell ref="E37:F37"/>
    <mergeCell ref="E58:F58"/>
    <mergeCell ref="E52:F52"/>
    <mergeCell ref="E21:F21"/>
    <mergeCell ref="E20:F20"/>
    <mergeCell ref="E19:F19"/>
    <mergeCell ref="E18:F18"/>
    <mergeCell ref="E26:F26"/>
    <mergeCell ref="E28:F28"/>
    <mergeCell ref="E27:F27"/>
    <mergeCell ref="E108:F108"/>
    <mergeCell ref="E109:F109"/>
    <mergeCell ref="E110:F110"/>
    <mergeCell ref="E111:F111"/>
    <mergeCell ref="E112:F112"/>
    <mergeCell ref="E113:F113"/>
    <mergeCell ref="E114:F114"/>
    <mergeCell ref="E79:F79"/>
    <mergeCell ref="E77:F77"/>
    <mergeCell ref="D134:G135"/>
    <mergeCell ref="A17:G17"/>
    <mergeCell ref="A125:G125"/>
    <mergeCell ref="A12:G16"/>
    <mergeCell ref="A11:G11"/>
    <mergeCell ref="E122:F122"/>
    <mergeCell ref="E124:F124"/>
    <mergeCell ref="E132:F132"/>
    <mergeCell ref="E119:F119"/>
    <mergeCell ref="E117:F117"/>
    <mergeCell ref="E116:F116"/>
    <mergeCell ref="E86:F86"/>
    <mergeCell ref="E93:F93"/>
    <mergeCell ref="E94:F94"/>
    <mergeCell ref="E104:F104"/>
    <mergeCell ref="E103:F103"/>
    <mergeCell ref="E102:F102"/>
    <mergeCell ref="E88:F88"/>
    <mergeCell ref="E87:F87"/>
    <mergeCell ref="E99:F99"/>
    <mergeCell ref="E100:F100"/>
    <mergeCell ref="E98:F98"/>
    <mergeCell ref="E115:F115"/>
    <mergeCell ref="E107:F107"/>
    <mergeCell ref="E118:F118"/>
    <mergeCell ref="E72:F72"/>
    <mergeCell ref="E73:F73"/>
    <mergeCell ref="E74:F74"/>
    <mergeCell ref="E75:F75"/>
    <mergeCell ref="E76:F76"/>
    <mergeCell ref="E123:F123"/>
    <mergeCell ref="E22:F22"/>
    <mergeCell ref="E23:F23"/>
    <mergeCell ref="E24:F24"/>
    <mergeCell ref="E25:F25"/>
    <mergeCell ref="E29:F29"/>
    <mergeCell ref="E30:F30"/>
    <mergeCell ref="E31:F31"/>
    <mergeCell ref="E32:F32"/>
    <mergeCell ref="E42:F42"/>
    <mergeCell ref="E45:F45"/>
    <mergeCell ref="E46:F46"/>
    <mergeCell ref="E47:F47"/>
    <mergeCell ref="E48:F48"/>
    <mergeCell ref="E49:F49"/>
    <mergeCell ref="E50:F50"/>
    <mergeCell ref="E106:F106"/>
    <mergeCell ref="E105:F105"/>
  </mergeCells>
  <phoneticPr fontId="3" type="noConversion"/>
  <pageMargins left="0.5" right="0.5" top="0.5" bottom="0.5" header="0.5" footer="0.5"/>
  <pageSetup fitToHeight="0" orientation="portrait" horizontalDpi="4294967292" verticalDpi="4294967292"/>
  <rowBreaks count="2" manualBreakCount="2">
    <brk id="43" max="16383" man="1"/>
    <brk id="9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138E37-2DF7-6E44-AEED-0459978F244E}">
  <dimension ref="A1:G139"/>
  <sheetViews>
    <sheetView workbookViewId="0">
      <selection activeCell="F22" sqref="F22"/>
    </sheetView>
  </sheetViews>
  <sheetFormatPr baseColWidth="10" defaultRowHeight="16"/>
  <cols>
    <col min="1" max="1" width="11.6640625" style="8" bestFit="1" customWidth="1"/>
    <col min="2" max="2" width="13.5" style="8" bestFit="1" customWidth="1"/>
    <col min="3" max="3" width="25.5" style="49" bestFit="1" customWidth="1"/>
    <col min="4" max="4" width="8.5" style="10" bestFit="1" customWidth="1"/>
    <col min="5" max="5" width="9.83203125" style="10" bestFit="1" customWidth="1"/>
    <col min="6" max="6" width="13.5" style="8" bestFit="1" customWidth="1"/>
    <col min="7" max="7" width="8.5" style="8" bestFit="1" customWidth="1"/>
  </cols>
  <sheetData>
    <row r="1" spans="1:7">
      <c r="A1" s="8" t="s">
        <v>58</v>
      </c>
      <c r="B1" s="8" t="s">
        <v>59</v>
      </c>
      <c r="C1" s="48" t="s">
        <v>60</v>
      </c>
      <c r="D1" s="8" t="s">
        <v>61</v>
      </c>
      <c r="E1" s="8" t="s">
        <v>62</v>
      </c>
      <c r="F1" s="8" t="s">
        <v>63</v>
      </c>
      <c r="G1" s="8" t="s">
        <v>64</v>
      </c>
    </row>
    <row r="2" spans="1:7">
      <c r="A2" s="8">
        <f>'Draw Request'!A19</f>
        <v>0</v>
      </c>
      <c r="B2" s="8">
        <v>100</v>
      </c>
      <c r="C2" s="48" t="s">
        <v>65</v>
      </c>
      <c r="D2" s="9">
        <f>'Draw Request'!D19</f>
        <v>0</v>
      </c>
      <c r="E2" s="9">
        <v>0</v>
      </c>
      <c r="F2" s="8">
        <v>0</v>
      </c>
      <c r="G2" s="8">
        <f>'Draw Request'!C19</f>
        <v>0</v>
      </c>
    </row>
    <row r="3" spans="1:7">
      <c r="A3" s="8">
        <f>'Draw Request'!A20</f>
        <v>1</v>
      </c>
      <c r="B3" s="8">
        <v>100</v>
      </c>
      <c r="C3" s="49" t="str">
        <f>'Draw Request'!B20</f>
        <v>Architectural fees</v>
      </c>
      <c r="D3" s="9">
        <f>'Draw Request'!D20</f>
        <v>0</v>
      </c>
      <c r="E3" s="9">
        <v>0</v>
      </c>
      <c r="F3" s="8">
        <v>0</v>
      </c>
      <c r="G3" s="8">
        <f>'Draw Request'!C20</f>
        <v>0</v>
      </c>
    </row>
    <row r="4" spans="1:7">
      <c r="A4" s="8">
        <f>'Draw Request'!A21</f>
        <v>2</v>
      </c>
      <c r="B4" s="8">
        <v>100</v>
      </c>
      <c r="C4" s="49" t="str">
        <f>'Draw Request'!B21</f>
        <v>Engineering fees</v>
      </c>
      <c r="D4" s="9">
        <f>'Draw Request'!D21</f>
        <v>0</v>
      </c>
      <c r="E4" s="9">
        <v>0</v>
      </c>
      <c r="F4" s="8">
        <v>0</v>
      </c>
      <c r="G4" s="8">
        <f>'Draw Request'!C21</f>
        <v>0</v>
      </c>
    </row>
    <row r="5" spans="1:7">
      <c r="A5" s="8">
        <f>'Draw Request'!A22</f>
        <v>3</v>
      </c>
      <c r="B5" s="8">
        <v>100</v>
      </c>
      <c r="C5" s="49" t="str">
        <f>'Draw Request'!B22</f>
        <v>Survey fees</v>
      </c>
      <c r="D5" s="9">
        <f>'Draw Request'!D22</f>
        <v>0</v>
      </c>
      <c r="E5" s="9">
        <v>0</v>
      </c>
      <c r="F5" s="8">
        <v>0</v>
      </c>
      <c r="G5" s="8">
        <f>'Draw Request'!C22</f>
        <v>0</v>
      </c>
    </row>
    <row r="6" spans="1:7">
      <c r="A6" s="8">
        <f>'Draw Request'!A23</f>
        <v>4</v>
      </c>
      <c r="B6" s="8">
        <v>100</v>
      </c>
      <c r="C6" s="49" t="str">
        <f>'Draw Request'!B23</f>
        <v>Permit fees</v>
      </c>
      <c r="D6" s="9">
        <f>'Draw Request'!D23</f>
        <v>0</v>
      </c>
      <c r="E6" s="9">
        <v>0</v>
      </c>
      <c r="F6" s="8">
        <v>0</v>
      </c>
      <c r="G6" s="8">
        <f>'Draw Request'!C23</f>
        <v>0</v>
      </c>
    </row>
    <row r="7" spans="1:7">
      <c r="A7" s="8">
        <f>'Draw Request'!A24</f>
        <v>5</v>
      </c>
      <c r="B7" s="8">
        <v>100</v>
      </c>
      <c r="C7" s="49" t="str">
        <f>'Draw Request'!B24</f>
        <v>Impact fees</v>
      </c>
      <c r="D7" s="9">
        <f>'Draw Request'!D24</f>
        <v>0</v>
      </c>
      <c r="E7" s="9">
        <v>0</v>
      </c>
      <c r="F7" s="8">
        <v>0</v>
      </c>
      <c r="G7" s="8">
        <f>'Draw Request'!C24</f>
        <v>0</v>
      </c>
    </row>
    <row r="8" spans="1:7">
      <c r="A8" s="8">
        <f>'Draw Request'!A25</f>
        <v>6</v>
      </c>
      <c r="B8" s="8">
        <v>100</v>
      </c>
      <c r="C8" s="49" t="str">
        <f>'Draw Request'!B25</f>
        <v>Utility connection fees</v>
      </c>
      <c r="D8" s="9">
        <f>'Draw Request'!D25</f>
        <v>0</v>
      </c>
      <c r="E8" s="9">
        <v>0</v>
      </c>
      <c r="F8" s="8">
        <v>0</v>
      </c>
      <c r="G8" s="8">
        <f>'Draw Request'!C25</f>
        <v>0</v>
      </c>
    </row>
    <row r="9" spans="1:7">
      <c r="A9" s="8">
        <f>'Draw Request'!A26</f>
        <v>7</v>
      </c>
      <c r="B9" s="8">
        <v>200</v>
      </c>
      <c r="C9" s="48" t="s">
        <v>65</v>
      </c>
      <c r="D9" s="9">
        <f>'Draw Request'!D26</f>
        <v>0</v>
      </c>
      <c r="E9" s="9">
        <v>0</v>
      </c>
      <c r="F9" s="8">
        <v>0</v>
      </c>
      <c r="G9" s="8">
        <f>'Draw Request'!C26</f>
        <v>0</v>
      </c>
    </row>
    <row r="10" spans="1:7">
      <c r="A10" s="8">
        <f>'Draw Request'!A27</f>
        <v>8</v>
      </c>
      <c r="B10" s="8">
        <v>200</v>
      </c>
      <c r="C10" s="49" t="str">
        <f>'Draw Request'!B27</f>
        <v>Clearing / demolition</v>
      </c>
      <c r="D10" s="9">
        <f>'Draw Request'!D27</f>
        <v>0</v>
      </c>
      <c r="E10" s="9">
        <v>0</v>
      </c>
      <c r="F10" s="8">
        <v>0</v>
      </c>
      <c r="G10" s="8">
        <f>'Draw Request'!C27</f>
        <v>0</v>
      </c>
    </row>
    <row r="11" spans="1:7">
      <c r="A11" s="8">
        <f>'Draw Request'!A28</f>
        <v>9</v>
      </c>
      <c r="B11" s="8">
        <v>200</v>
      </c>
      <c r="C11" s="49" t="str">
        <f>'Draw Request'!B28</f>
        <v>Excavation</v>
      </c>
      <c r="D11" s="9">
        <f>'Draw Request'!D28</f>
        <v>0</v>
      </c>
      <c r="E11" s="9">
        <v>0</v>
      </c>
      <c r="F11" s="8">
        <v>0</v>
      </c>
      <c r="G11" s="8">
        <f>'Draw Request'!C28</f>
        <v>0</v>
      </c>
    </row>
    <row r="12" spans="1:7">
      <c r="A12" s="8">
        <f>'Draw Request'!A29</f>
        <v>10</v>
      </c>
      <c r="B12" s="8">
        <v>200</v>
      </c>
      <c r="C12" s="49" t="str">
        <f>'Draw Request'!B29</f>
        <v>Soil import/export</v>
      </c>
      <c r="D12" s="9">
        <f>'Draw Request'!D29</f>
        <v>0</v>
      </c>
      <c r="E12" s="9">
        <v>0</v>
      </c>
      <c r="F12" s="8">
        <v>0</v>
      </c>
      <c r="G12" s="8">
        <f>'Draw Request'!C29</f>
        <v>0</v>
      </c>
    </row>
    <row r="13" spans="1:7">
      <c r="A13" s="8">
        <f>'Draw Request'!A30</f>
        <v>11</v>
      </c>
      <c r="B13" s="8">
        <v>200</v>
      </c>
      <c r="C13" s="49" t="str">
        <f>'Draw Request'!B30</f>
        <v>Grading</v>
      </c>
      <c r="D13" s="9">
        <f>'Draw Request'!D30</f>
        <v>0</v>
      </c>
      <c r="E13" s="9">
        <v>0</v>
      </c>
      <c r="F13" s="8">
        <v>0</v>
      </c>
      <c r="G13" s="8">
        <f>'Draw Request'!C30</f>
        <v>0</v>
      </c>
    </row>
    <row r="14" spans="1:7">
      <c r="A14" s="8">
        <f>'Draw Request'!A31</f>
        <v>12</v>
      </c>
      <c r="B14" s="8">
        <v>200</v>
      </c>
      <c r="C14" s="49" t="str">
        <f>'Draw Request'!B31</f>
        <v>Erosion control</v>
      </c>
      <c r="D14" s="9">
        <f>'Draw Request'!D31</f>
        <v>0</v>
      </c>
      <c r="E14" s="9">
        <v>0</v>
      </c>
      <c r="F14" s="8">
        <v>0</v>
      </c>
      <c r="G14" s="8">
        <f>'Draw Request'!C31</f>
        <v>0</v>
      </c>
    </row>
    <row r="15" spans="1:7">
      <c r="A15" s="8">
        <f>'Draw Request'!A32</f>
        <v>13</v>
      </c>
      <c r="B15" s="8">
        <v>200</v>
      </c>
      <c r="C15" s="49" t="str">
        <f>'Draw Request'!B32</f>
        <v>Fencing</v>
      </c>
      <c r="D15" s="9">
        <f>'Draw Request'!D32</f>
        <v>0</v>
      </c>
      <c r="E15" s="9">
        <v>0</v>
      </c>
      <c r="F15" s="8">
        <v>0</v>
      </c>
      <c r="G15" s="8">
        <f>'Draw Request'!C32</f>
        <v>0</v>
      </c>
    </row>
    <row r="16" spans="1:7">
      <c r="A16" s="8">
        <f>'Draw Request'!A33</f>
        <v>14</v>
      </c>
      <c r="B16" s="8">
        <v>200</v>
      </c>
      <c r="C16" s="49" t="str">
        <f>'Draw Request'!B33</f>
        <v>Dumpster</v>
      </c>
      <c r="D16" s="9">
        <f>'Draw Request'!D33</f>
        <v>0</v>
      </c>
      <c r="E16" s="9">
        <v>0</v>
      </c>
      <c r="F16" s="8">
        <v>0</v>
      </c>
      <c r="G16" s="8">
        <f>'Draw Request'!C33</f>
        <v>0</v>
      </c>
    </row>
    <row r="17" spans="1:7">
      <c r="A17" s="8">
        <f>'Draw Request'!A34</f>
        <v>15</v>
      </c>
      <c r="B17" s="8">
        <v>200</v>
      </c>
      <c r="C17" s="49" t="str">
        <f>'Draw Request'!B34</f>
        <v>Temp utilities</v>
      </c>
      <c r="D17" s="9">
        <f>'Draw Request'!D34</f>
        <v>0</v>
      </c>
      <c r="E17" s="9">
        <v>0</v>
      </c>
      <c r="F17" s="8">
        <v>0</v>
      </c>
      <c r="G17" s="8">
        <f>'Draw Request'!C34</f>
        <v>0</v>
      </c>
    </row>
    <row r="18" spans="1:7">
      <c r="A18" s="8">
        <f>'Draw Request'!A35</f>
        <v>16</v>
      </c>
      <c r="B18" s="8">
        <v>200</v>
      </c>
      <c r="C18" s="49" t="str">
        <f>'Draw Request'!B35</f>
        <v>Water connection*</v>
      </c>
      <c r="D18" s="9">
        <f>'Draw Request'!D35</f>
        <v>0</v>
      </c>
      <c r="E18" s="9">
        <v>0</v>
      </c>
      <c r="F18" s="8">
        <v>0</v>
      </c>
      <c r="G18" s="8">
        <f>'Draw Request'!C35</f>
        <v>0</v>
      </c>
    </row>
    <row r="19" spans="1:7">
      <c r="A19" s="8">
        <f>'Draw Request'!A36</f>
        <v>17</v>
      </c>
      <c r="B19" s="8">
        <v>200</v>
      </c>
      <c r="C19" s="49" t="str">
        <f>'Draw Request'!B36</f>
        <v>Well*</v>
      </c>
      <c r="D19" s="9">
        <f>'Draw Request'!D36</f>
        <v>0</v>
      </c>
      <c r="E19" s="9">
        <v>0</v>
      </c>
      <c r="F19" s="8">
        <v>0</v>
      </c>
      <c r="G19" s="8">
        <f>'Draw Request'!C36</f>
        <v>0</v>
      </c>
    </row>
    <row r="20" spans="1:7">
      <c r="A20" s="8">
        <f>'Draw Request'!A37</f>
        <v>18</v>
      </c>
      <c r="B20" s="8">
        <v>200</v>
      </c>
      <c r="C20" s="49" t="str">
        <f>'Draw Request'!B37</f>
        <v>Sewer connection*</v>
      </c>
      <c r="D20" s="9">
        <f>'Draw Request'!D37</f>
        <v>0</v>
      </c>
      <c r="E20" s="9">
        <v>0</v>
      </c>
      <c r="F20" s="8">
        <v>0</v>
      </c>
      <c r="G20" s="8">
        <f>'Draw Request'!C37</f>
        <v>0</v>
      </c>
    </row>
    <row r="21" spans="1:7">
      <c r="A21" s="8">
        <f>'Draw Request'!A38</f>
        <v>19</v>
      </c>
      <c r="B21" s="8">
        <v>200</v>
      </c>
      <c r="C21" s="49" t="str">
        <f>'Draw Request'!B38</f>
        <v>Septic system*</v>
      </c>
      <c r="D21" s="9">
        <f>'Draw Request'!D38</f>
        <v>0</v>
      </c>
      <c r="E21" s="9">
        <v>0</v>
      </c>
      <c r="F21" s="8">
        <v>0</v>
      </c>
      <c r="G21" s="8">
        <f>'Draw Request'!C38</f>
        <v>0</v>
      </c>
    </row>
    <row r="22" spans="1:7">
      <c r="A22" s="8">
        <f>'Draw Request'!A39</f>
        <v>20</v>
      </c>
      <c r="B22" s="8">
        <v>200</v>
      </c>
      <c r="C22" s="49" t="str">
        <f>'Draw Request'!B39</f>
        <v>Gas connection</v>
      </c>
      <c r="D22" s="9">
        <f>'Draw Request'!D39</f>
        <v>0</v>
      </c>
      <c r="E22" s="9">
        <v>0</v>
      </c>
      <c r="F22" s="8">
        <v>0</v>
      </c>
      <c r="G22" s="8">
        <f>'Draw Request'!C39</f>
        <v>0</v>
      </c>
    </row>
    <row r="23" spans="1:7">
      <c r="A23" s="8">
        <f>'Draw Request'!A40</f>
        <v>21</v>
      </c>
      <c r="B23" s="8">
        <v>300</v>
      </c>
      <c r="C23" s="48" t="s">
        <v>65</v>
      </c>
      <c r="D23" s="9">
        <f>'Draw Request'!D40</f>
        <v>0</v>
      </c>
      <c r="E23" s="9">
        <v>0</v>
      </c>
      <c r="F23" s="8">
        <v>0</v>
      </c>
      <c r="G23" s="8">
        <f>'Draw Request'!C40</f>
        <v>0</v>
      </c>
    </row>
    <row r="24" spans="1:7">
      <c r="A24" s="8">
        <f>'Draw Request'!A41</f>
        <v>22</v>
      </c>
      <c r="B24" s="8">
        <v>300</v>
      </c>
      <c r="C24" s="49" t="str">
        <f>'Draw Request'!B41</f>
        <v>Footings / stem wall*</v>
      </c>
      <c r="D24" s="9">
        <f>'Draw Request'!D41</f>
        <v>0</v>
      </c>
      <c r="E24" s="9">
        <v>0</v>
      </c>
      <c r="F24" s="8">
        <v>0</v>
      </c>
      <c r="G24" s="8">
        <f>'Draw Request'!C41</f>
        <v>0</v>
      </c>
    </row>
    <row r="25" spans="1:7">
      <c r="A25" s="8">
        <f>'Draw Request'!A42</f>
        <v>23</v>
      </c>
      <c r="B25" s="8">
        <v>300</v>
      </c>
      <c r="C25" s="49" t="str">
        <f>'Draw Request'!B42</f>
        <v>Foundation slab*</v>
      </c>
      <c r="D25" s="9">
        <f>'Draw Request'!D42</f>
        <v>0</v>
      </c>
      <c r="E25" s="9">
        <v>0</v>
      </c>
      <c r="F25" s="8">
        <v>0</v>
      </c>
      <c r="G25" s="8">
        <f>'Draw Request'!C42</f>
        <v>0</v>
      </c>
    </row>
    <row r="26" spans="1:7">
      <c r="A26" s="8">
        <f>'Draw Request'!A43</f>
        <v>24</v>
      </c>
      <c r="B26" s="8">
        <v>300</v>
      </c>
      <c r="C26" s="49" t="str">
        <f>'Draw Request'!B43</f>
        <v>In-slab utilities*</v>
      </c>
      <c r="D26" s="9">
        <f>'Draw Request'!D43</f>
        <v>0</v>
      </c>
      <c r="E26" s="9">
        <v>0</v>
      </c>
      <c r="F26" s="8">
        <v>0</v>
      </c>
      <c r="G26" s="8">
        <f>'Draw Request'!C43</f>
        <v>0</v>
      </c>
    </row>
    <row r="27" spans="1:7">
      <c r="A27" s="8">
        <f>'Draw Request'!A44</f>
        <v>25</v>
      </c>
      <c r="B27" s="8">
        <v>400</v>
      </c>
      <c r="C27" s="48" t="s">
        <v>65</v>
      </c>
      <c r="D27" s="9">
        <f>'Draw Request'!D44</f>
        <v>0</v>
      </c>
      <c r="E27" s="9">
        <v>0</v>
      </c>
      <c r="F27" s="8">
        <v>0</v>
      </c>
      <c r="G27" s="8">
        <f>'Draw Request'!C44</f>
        <v>0</v>
      </c>
    </row>
    <row r="28" spans="1:7">
      <c r="A28" s="8">
        <f>'Draw Request'!A45</f>
        <v>26</v>
      </c>
      <c r="B28" s="8">
        <v>400</v>
      </c>
      <c r="C28" s="49" t="str">
        <f>'Draw Request'!B45</f>
        <v>Exterior walls *</v>
      </c>
      <c r="D28" s="9">
        <f>'Draw Request'!D45</f>
        <v>0</v>
      </c>
      <c r="E28" s="9">
        <v>0</v>
      </c>
      <c r="F28" s="8">
        <v>0</v>
      </c>
      <c r="G28" s="8">
        <f>'Draw Request'!C45</f>
        <v>0</v>
      </c>
    </row>
    <row r="29" spans="1:7">
      <c r="A29" s="8">
        <f>'Draw Request'!A46</f>
        <v>27</v>
      </c>
      <c r="B29" s="8">
        <v>400</v>
      </c>
      <c r="C29" s="49" t="str">
        <f>'Draw Request'!B46</f>
        <v>Framing*</v>
      </c>
      <c r="D29" s="9">
        <f>'Draw Request'!D46</f>
        <v>0</v>
      </c>
      <c r="E29" s="9">
        <v>0</v>
      </c>
      <c r="F29" s="8">
        <v>0</v>
      </c>
      <c r="G29" s="8">
        <f>'Draw Request'!C46</f>
        <v>0</v>
      </c>
    </row>
    <row r="30" spans="1:7">
      <c r="A30" s="8">
        <f>'Draw Request'!A47</f>
        <v>28</v>
      </c>
      <c r="B30" s="8">
        <v>400</v>
      </c>
      <c r="C30" s="49" t="str">
        <f>'Draw Request'!B47</f>
        <v>Roof trusses</v>
      </c>
      <c r="D30" s="9">
        <f>'Draw Request'!D47</f>
        <v>0</v>
      </c>
      <c r="E30" s="9">
        <v>0</v>
      </c>
      <c r="F30" s="8">
        <v>0</v>
      </c>
      <c r="G30" s="8">
        <f>'Draw Request'!C47</f>
        <v>0</v>
      </c>
    </row>
    <row r="31" spans="1:7">
      <c r="A31" s="8">
        <f>'Draw Request'!A48</f>
        <v>29</v>
      </c>
      <c r="B31" s="8">
        <v>400</v>
      </c>
      <c r="C31" s="49" t="str">
        <f>'Draw Request'!B48</f>
        <v>Roofing*</v>
      </c>
      <c r="D31" s="9">
        <f>'Draw Request'!D48</f>
        <v>0</v>
      </c>
      <c r="E31" s="9">
        <v>0</v>
      </c>
      <c r="F31" s="8">
        <v>0</v>
      </c>
      <c r="G31" s="8">
        <f>'Draw Request'!C48</f>
        <v>0</v>
      </c>
    </row>
    <row r="32" spans="1:7">
      <c r="A32" s="8">
        <f>'Draw Request'!A49</f>
        <v>30</v>
      </c>
      <c r="B32" s="8">
        <v>400</v>
      </c>
      <c r="C32" s="49" t="str">
        <f>'Draw Request'!B49</f>
        <v>Windows</v>
      </c>
      <c r="D32" s="9">
        <f>'Draw Request'!D49</f>
        <v>0</v>
      </c>
      <c r="E32" s="9">
        <v>0</v>
      </c>
      <c r="F32" s="8">
        <v>0</v>
      </c>
      <c r="G32" s="8">
        <f>'Draw Request'!C49</f>
        <v>0</v>
      </c>
    </row>
    <row r="33" spans="1:7">
      <c r="A33" s="8">
        <f>'Draw Request'!A50</f>
        <v>31</v>
      </c>
      <c r="B33" s="8">
        <v>400</v>
      </c>
      <c r="C33" s="49" t="str">
        <f>'Draw Request'!B50</f>
        <v>Exterior doors</v>
      </c>
      <c r="D33" s="9">
        <f>'Draw Request'!D50</f>
        <v>0</v>
      </c>
      <c r="E33" s="9">
        <v>0</v>
      </c>
      <c r="F33" s="8">
        <v>0</v>
      </c>
      <c r="G33" s="8">
        <f>'Draw Request'!C50</f>
        <v>0</v>
      </c>
    </row>
    <row r="34" spans="1:7">
      <c r="A34" s="8">
        <f>'Draw Request'!A51</f>
        <v>32</v>
      </c>
      <c r="B34" s="8">
        <v>500</v>
      </c>
      <c r="C34" s="48" t="s">
        <v>65</v>
      </c>
      <c r="D34" s="9">
        <f>'Draw Request'!D51</f>
        <v>0</v>
      </c>
      <c r="E34" s="9">
        <v>0</v>
      </c>
      <c r="F34" s="8">
        <v>0</v>
      </c>
      <c r="G34" s="8">
        <f>'Draw Request'!C51</f>
        <v>0</v>
      </c>
    </row>
    <row r="35" spans="1:7">
      <c r="A35" s="8">
        <f>'Draw Request'!A52</f>
        <v>33</v>
      </c>
      <c r="B35" s="8">
        <v>500</v>
      </c>
      <c r="C35" s="49" t="str">
        <f>'Draw Request'!B52</f>
        <v>Siding</v>
      </c>
      <c r="D35" s="9">
        <f>'Draw Request'!D52</f>
        <v>0</v>
      </c>
      <c r="E35" s="9">
        <v>0</v>
      </c>
      <c r="F35" s="8">
        <v>0</v>
      </c>
      <c r="G35" s="8">
        <f>'Draw Request'!C52</f>
        <v>0</v>
      </c>
    </row>
    <row r="36" spans="1:7">
      <c r="A36" s="8">
        <f>'Draw Request'!A53</f>
        <v>34</v>
      </c>
      <c r="B36" s="8">
        <v>500</v>
      </c>
      <c r="C36" s="49" t="str">
        <f>'Draw Request'!B53</f>
        <v>Stucco</v>
      </c>
      <c r="D36" s="9">
        <f>'Draw Request'!D53</f>
        <v>0</v>
      </c>
      <c r="E36" s="9">
        <v>0</v>
      </c>
      <c r="F36" s="8">
        <v>0</v>
      </c>
      <c r="G36" s="8">
        <f>'Draw Request'!C53</f>
        <v>0</v>
      </c>
    </row>
    <row r="37" spans="1:7">
      <c r="A37" s="8">
        <f>'Draw Request'!A54</f>
        <v>35</v>
      </c>
      <c r="B37" s="8">
        <v>500</v>
      </c>
      <c r="C37" s="49" t="str">
        <f>'Draw Request'!B54</f>
        <v>Paint</v>
      </c>
      <c r="D37" s="9">
        <f>'Draw Request'!D54</f>
        <v>0</v>
      </c>
      <c r="E37" s="9">
        <v>0</v>
      </c>
      <c r="F37" s="8">
        <v>0</v>
      </c>
      <c r="G37" s="8">
        <f>'Draw Request'!C54</f>
        <v>0</v>
      </c>
    </row>
    <row r="38" spans="1:7">
      <c r="A38" s="8">
        <f>'Draw Request'!A55</f>
        <v>36</v>
      </c>
      <c r="B38" s="8">
        <v>500</v>
      </c>
      <c r="C38" s="49" t="str">
        <f>'Draw Request'!B55</f>
        <v>Stone or masonry</v>
      </c>
      <c r="D38" s="9">
        <f>'Draw Request'!D55</f>
        <v>0</v>
      </c>
      <c r="E38" s="9">
        <v>0</v>
      </c>
      <c r="F38" s="8">
        <v>0</v>
      </c>
      <c r="G38" s="8">
        <f>'Draw Request'!C55</f>
        <v>0</v>
      </c>
    </row>
    <row r="39" spans="1:7">
      <c r="A39" s="8">
        <f>'Draw Request'!A56</f>
        <v>37</v>
      </c>
      <c r="B39" s="8">
        <v>500</v>
      </c>
      <c r="C39" s="49" t="str">
        <f>'Draw Request'!B56</f>
        <v>Soffits and fascia</v>
      </c>
      <c r="D39" s="9">
        <f>'Draw Request'!D56</f>
        <v>0</v>
      </c>
      <c r="E39" s="9">
        <v>0</v>
      </c>
      <c r="F39" s="8">
        <v>0</v>
      </c>
      <c r="G39" s="8">
        <f>'Draw Request'!C56</f>
        <v>0</v>
      </c>
    </row>
    <row r="40" spans="1:7">
      <c r="A40" s="8">
        <f>'Draw Request'!A57</f>
        <v>38</v>
      </c>
      <c r="B40" s="8">
        <v>500</v>
      </c>
      <c r="C40" s="49" t="str">
        <f>'Draw Request'!B57</f>
        <v>Gutters</v>
      </c>
      <c r="D40" s="9">
        <f>'Draw Request'!D57</f>
        <v>0</v>
      </c>
      <c r="E40" s="9">
        <v>0</v>
      </c>
      <c r="F40" s="8">
        <v>0</v>
      </c>
      <c r="G40" s="8">
        <f>'Draw Request'!C57</f>
        <v>0</v>
      </c>
    </row>
    <row r="41" spans="1:7">
      <c r="A41" s="8">
        <f>'Draw Request'!A58</f>
        <v>39</v>
      </c>
      <c r="B41" s="8">
        <v>500</v>
      </c>
      <c r="C41" s="49" t="str">
        <f>'Draw Request'!B58</f>
        <v>Garage doors</v>
      </c>
      <c r="D41" s="9">
        <f>'Draw Request'!D58</f>
        <v>0</v>
      </c>
      <c r="E41" s="9">
        <v>0</v>
      </c>
      <c r="F41" s="8">
        <v>0</v>
      </c>
      <c r="G41" s="8">
        <f>'Draw Request'!C58</f>
        <v>0</v>
      </c>
    </row>
    <row r="42" spans="1:7">
      <c r="A42" s="8">
        <f>'Draw Request'!A59</f>
        <v>40</v>
      </c>
      <c r="B42" s="8">
        <v>600</v>
      </c>
      <c r="C42" s="48" t="s">
        <v>65</v>
      </c>
      <c r="D42" s="9">
        <f>'Draw Request'!D59</f>
        <v>0</v>
      </c>
      <c r="E42" s="9">
        <v>0</v>
      </c>
      <c r="F42" s="8">
        <v>0</v>
      </c>
      <c r="G42" s="8">
        <f>'Draw Request'!C59</f>
        <v>0</v>
      </c>
    </row>
    <row r="43" spans="1:7">
      <c r="A43" s="8">
        <f>'Draw Request'!A60</f>
        <v>41</v>
      </c>
      <c r="B43" s="8">
        <v>600</v>
      </c>
      <c r="C43" s="49" t="str">
        <f>'Draw Request'!B60</f>
        <v>Plumbing rough-in*</v>
      </c>
      <c r="D43" s="9">
        <f>'Draw Request'!D60</f>
        <v>0</v>
      </c>
      <c r="E43" s="9">
        <v>0</v>
      </c>
      <c r="F43" s="8">
        <v>0</v>
      </c>
      <c r="G43" s="8">
        <f>'Draw Request'!C60</f>
        <v>0</v>
      </c>
    </row>
    <row r="44" spans="1:7">
      <c r="A44" s="8">
        <f>'Draw Request'!A61</f>
        <v>42</v>
      </c>
      <c r="B44" s="8">
        <v>600</v>
      </c>
      <c r="C44" s="49" t="str">
        <f>'Draw Request'!B61</f>
        <v>Plumbing final</v>
      </c>
      <c r="D44" s="9">
        <f>'Draw Request'!D61</f>
        <v>0</v>
      </c>
      <c r="E44" s="9">
        <v>0</v>
      </c>
      <c r="F44" s="8">
        <v>0</v>
      </c>
      <c r="G44" s="8">
        <f>'Draw Request'!C61</f>
        <v>0</v>
      </c>
    </row>
    <row r="45" spans="1:7">
      <c r="A45" s="8">
        <f>'Draw Request'!A62</f>
        <v>43</v>
      </c>
      <c r="B45" s="8">
        <v>600</v>
      </c>
      <c r="C45" s="49" t="str">
        <f>'Draw Request'!B62</f>
        <v>Electrical rough-in*</v>
      </c>
      <c r="D45" s="9">
        <f>'Draw Request'!D62</f>
        <v>0</v>
      </c>
      <c r="E45" s="9">
        <v>0</v>
      </c>
      <c r="F45" s="8">
        <v>0</v>
      </c>
      <c r="G45" s="8">
        <f>'Draw Request'!C62</f>
        <v>0</v>
      </c>
    </row>
    <row r="46" spans="1:7">
      <c r="A46" s="8">
        <f>'Draw Request'!A63</f>
        <v>44</v>
      </c>
      <c r="B46" s="8">
        <v>600</v>
      </c>
      <c r="C46" s="49" t="str">
        <f>'Draw Request'!B63</f>
        <v>Electrical final</v>
      </c>
      <c r="D46" s="9">
        <f>'Draw Request'!D63</f>
        <v>0</v>
      </c>
      <c r="E46" s="9">
        <v>0</v>
      </c>
      <c r="F46" s="8">
        <v>0</v>
      </c>
      <c r="G46" s="8">
        <f>'Draw Request'!C63</f>
        <v>0</v>
      </c>
    </row>
    <row r="47" spans="1:7">
      <c r="A47" s="8">
        <f>'Draw Request'!A64</f>
        <v>45</v>
      </c>
      <c r="B47" s="8">
        <v>600</v>
      </c>
      <c r="C47" s="49" t="str">
        <f>'Draw Request'!B64</f>
        <v>HVAC rough-in*</v>
      </c>
      <c r="D47" s="9">
        <f>'Draw Request'!D64</f>
        <v>0</v>
      </c>
      <c r="E47" s="9">
        <v>0</v>
      </c>
      <c r="F47" s="8">
        <v>0</v>
      </c>
      <c r="G47" s="8">
        <f>'Draw Request'!C64</f>
        <v>0</v>
      </c>
    </row>
    <row r="48" spans="1:7">
      <c r="A48" s="8">
        <f>'Draw Request'!A65</f>
        <v>46</v>
      </c>
      <c r="B48" s="8">
        <v>600</v>
      </c>
      <c r="C48" s="49" t="str">
        <f>'Draw Request'!B65</f>
        <v>HVAC final</v>
      </c>
      <c r="D48" s="9">
        <f>'Draw Request'!D65</f>
        <v>0</v>
      </c>
      <c r="E48" s="9">
        <v>0</v>
      </c>
      <c r="F48" s="8">
        <v>0</v>
      </c>
      <c r="G48" s="8">
        <f>'Draw Request'!C65</f>
        <v>0</v>
      </c>
    </row>
    <row r="49" spans="1:7">
      <c r="A49" s="8">
        <f>'Draw Request'!A66</f>
        <v>47</v>
      </c>
      <c r="B49" s="8">
        <v>600</v>
      </c>
      <c r="C49" s="49" t="str">
        <f>'Draw Request'!B66</f>
        <v>Water heater</v>
      </c>
      <c r="D49" s="9">
        <f>'Draw Request'!D66</f>
        <v>0</v>
      </c>
      <c r="E49" s="9">
        <v>0</v>
      </c>
      <c r="F49" s="8">
        <v>0</v>
      </c>
      <c r="G49" s="8">
        <f>'Draw Request'!C66</f>
        <v>0</v>
      </c>
    </row>
    <row r="50" spans="1:7">
      <c r="A50" s="8">
        <f>'Draw Request'!A67</f>
        <v>48</v>
      </c>
      <c r="B50" s="8">
        <v>600</v>
      </c>
      <c r="C50" s="49" t="str">
        <f>'Draw Request'!B67</f>
        <v>Fire sprinklers</v>
      </c>
      <c r="D50" s="9">
        <f>'Draw Request'!D67</f>
        <v>0</v>
      </c>
      <c r="E50" s="9">
        <v>0</v>
      </c>
      <c r="F50" s="8">
        <v>0</v>
      </c>
      <c r="G50" s="8">
        <f>'Draw Request'!C67</f>
        <v>0</v>
      </c>
    </row>
    <row r="51" spans="1:7">
      <c r="A51" s="8">
        <f>'Draw Request'!A68</f>
        <v>49</v>
      </c>
      <c r="B51" s="8">
        <v>700</v>
      </c>
      <c r="C51" s="48" t="s">
        <v>65</v>
      </c>
      <c r="D51" s="9">
        <f>'Draw Request'!D68</f>
        <v>0</v>
      </c>
      <c r="E51" s="9">
        <v>0</v>
      </c>
      <c r="F51" s="8">
        <v>0</v>
      </c>
      <c r="G51" s="8">
        <f>'Draw Request'!C68</f>
        <v>0</v>
      </c>
    </row>
    <row r="52" spans="1:7">
      <c r="A52" s="8">
        <f>'Draw Request'!A69</f>
        <v>50</v>
      </c>
      <c r="B52" s="8">
        <v>700</v>
      </c>
      <c r="C52" s="49" t="str">
        <f>'Draw Request'!B69</f>
        <v>Insulation</v>
      </c>
      <c r="D52" s="9">
        <f>'Draw Request'!D69</f>
        <v>0</v>
      </c>
      <c r="E52" s="9">
        <v>0</v>
      </c>
      <c r="F52" s="8">
        <v>0</v>
      </c>
      <c r="G52" s="8">
        <f>'Draw Request'!C69</f>
        <v>0</v>
      </c>
    </row>
    <row r="53" spans="1:7">
      <c r="A53" s="8">
        <f>'Draw Request'!A70</f>
        <v>51</v>
      </c>
      <c r="B53" s="8">
        <v>700</v>
      </c>
      <c r="C53" s="49" t="str">
        <f>'Draw Request'!B70</f>
        <v>Drywall*</v>
      </c>
      <c r="D53" s="9">
        <f>'Draw Request'!D70</f>
        <v>0</v>
      </c>
      <c r="E53" s="9">
        <v>0</v>
      </c>
      <c r="F53" s="8">
        <v>0</v>
      </c>
      <c r="G53" s="8">
        <f>'Draw Request'!C70</f>
        <v>0</v>
      </c>
    </row>
    <row r="54" spans="1:7">
      <c r="A54" s="8">
        <f>'Draw Request'!A71</f>
        <v>52</v>
      </c>
      <c r="B54" s="8">
        <v>700</v>
      </c>
      <c r="C54" s="49" t="str">
        <f>'Draw Request'!B71</f>
        <v>Interior doors</v>
      </c>
      <c r="D54" s="9">
        <f>'Draw Request'!D71</f>
        <v>0</v>
      </c>
      <c r="E54" s="9">
        <v>0</v>
      </c>
      <c r="F54" s="8">
        <v>0</v>
      </c>
      <c r="G54" s="8">
        <f>'Draw Request'!C71</f>
        <v>0</v>
      </c>
    </row>
    <row r="55" spans="1:7">
      <c r="A55" s="8">
        <f>'Draw Request'!A72</f>
        <v>53</v>
      </c>
      <c r="B55" s="8">
        <v>700</v>
      </c>
      <c r="C55" s="49" t="str">
        <f>'Draw Request'!B72</f>
        <v>Interior paint</v>
      </c>
      <c r="D55" s="9">
        <f>'Draw Request'!D72</f>
        <v>0</v>
      </c>
      <c r="E55" s="9">
        <v>0</v>
      </c>
      <c r="F55" s="8">
        <v>0</v>
      </c>
      <c r="G55" s="8">
        <f>'Draw Request'!C72</f>
        <v>0</v>
      </c>
    </row>
    <row r="56" spans="1:7">
      <c r="A56" s="8">
        <f>'Draw Request'!A73</f>
        <v>54</v>
      </c>
      <c r="B56" s="8">
        <v>700</v>
      </c>
      <c r="C56" s="49" t="str">
        <f>'Draw Request'!B73</f>
        <v>Interior trim</v>
      </c>
      <c r="D56" s="9">
        <f>'Draw Request'!D73</f>
        <v>0</v>
      </c>
      <c r="E56" s="9">
        <v>0</v>
      </c>
      <c r="F56" s="8">
        <v>0</v>
      </c>
      <c r="G56" s="8">
        <f>'Draw Request'!C73</f>
        <v>0</v>
      </c>
    </row>
    <row r="57" spans="1:7">
      <c r="A57" s="8">
        <f>'Draw Request'!A74</f>
        <v>55</v>
      </c>
      <c r="B57" s="8">
        <v>700</v>
      </c>
      <c r="C57" s="49" t="str">
        <f>'Draw Request'!B74</f>
        <v>Flooring - tile</v>
      </c>
      <c r="D57" s="9">
        <f>'Draw Request'!D74</f>
        <v>0</v>
      </c>
      <c r="E57" s="9">
        <v>0</v>
      </c>
      <c r="F57" s="8">
        <v>0</v>
      </c>
      <c r="G57" s="8">
        <f>'Draw Request'!C74</f>
        <v>0</v>
      </c>
    </row>
    <row r="58" spans="1:7">
      <c r="A58" s="8">
        <f>'Draw Request'!A75</f>
        <v>56</v>
      </c>
      <c r="B58" s="8">
        <v>700</v>
      </c>
      <c r="C58" s="49" t="str">
        <f>'Draw Request'!B75</f>
        <v>Flooring - wood</v>
      </c>
      <c r="D58" s="9">
        <f>'Draw Request'!D75</f>
        <v>0</v>
      </c>
      <c r="E58" s="9">
        <v>0</v>
      </c>
      <c r="F58" s="8">
        <v>0</v>
      </c>
      <c r="G58" s="8">
        <f>'Draw Request'!C75</f>
        <v>0</v>
      </c>
    </row>
    <row r="59" spans="1:7">
      <c r="A59" s="8">
        <f>'Draw Request'!A76</f>
        <v>57</v>
      </c>
      <c r="B59" s="8">
        <v>700</v>
      </c>
      <c r="C59" s="49" t="str">
        <f>'Draw Request'!B76</f>
        <v>Flooring - carpet</v>
      </c>
      <c r="D59" s="9">
        <f>'Draw Request'!D76</f>
        <v>0</v>
      </c>
      <c r="E59" s="9">
        <v>0</v>
      </c>
      <c r="F59" s="8">
        <v>0</v>
      </c>
      <c r="G59" s="8">
        <f>'Draw Request'!C76</f>
        <v>0</v>
      </c>
    </row>
    <row r="60" spans="1:7">
      <c r="A60" s="8">
        <f>'Draw Request'!A77</f>
        <v>58</v>
      </c>
      <c r="B60" s="8">
        <v>700</v>
      </c>
      <c r="C60" s="49" t="str">
        <f>'Draw Request'!B77</f>
        <v>Flooring - vinyl</v>
      </c>
      <c r="D60" s="9">
        <f>'Draw Request'!D77</f>
        <v>0</v>
      </c>
      <c r="E60" s="9">
        <v>0</v>
      </c>
      <c r="F60" s="8">
        <v>0</v>
      </c>
      <c r="G60" s="8">
        <f>'Draw Request'!C77</f>
        <v>0</v>
      </c>
    </row>
    <row r="61" spans="1:7">
      <c r="A61" s="8">
        <f>'Draw Request'!A78</f>
        <v>59</v>
      </c>
      <c r="B61" s="8">
        <v>700</v>
      </c>
      <c r="C61" s="49" t="str">
        <f>'Draw Request'!B78</f>
        <v>Stairs</v>
      </c>
      <c r="D61" s="9">
        <f>'Draw Request'!D78</f>
        <v>0</v>
      </c>
      <c r="E61" s="9">
        <v>0</v>
      </c>
      <c r="F61" s="8">
        <v>0</v>
      </c>
      <c r="G61" s="8">
        <f>'Draw Request'!C78</f>
        <v>0</v>
      </c>
    </row>
    <row r="62" spans="1:7">
      <c r="A62" s="8">
        <f>'Draw Request'!A79</f>
        <v>60</v>
      </c>
      <c r="B62" s="8">
        <v>700</v>
      </c>
      <c r="C62" s="49" t="str">
        <f>'Draw Request'!B79</f>
        <v>Crown molding</v>
      </c>
      <c r="D62" s="9">
        <f>'Draw Request'!D79</f>
        <v>0</v>
      </c>
      <c r="E62" s="9">
        <v>0</v>
      </c>
      <c r="F62" s="8">
        <v>0</v>
      </c>
      <c r="G62" s="8">
        <f>'Draw Request'!C79</f>
        <v>0</v>
      </c>
    </row>
    <row r="63" spans="1:7">
      <c r="A63" s="8">
        <f>'Draw Request'!A80</f>
        <v>61</v>
      </c>
      <c r="B63" s="8">
        <v>700</v>
      </c>
      <c r="C63" s="49" t="str">
        <f>'Draw Request'!B80</f>
        <v>Lighting</v>
      </c>
      <c r="D63" s="9">
        <f>'Draw Request'!D80</f>
        <v>0</v>
      </c>
      <c r="E63" s="9">
        <v>0</v>
      </c>
      <c r="F63" s="8">
        <v>0</v>
      </c>
      <c r="G63" s="8">
        <f>'Draw Request'!C80</f>
        <v>0</v>
      </c>
    </row>
    <row r="64" spans="1:7">
      <c r="A64" s="8">
        <f>'Draw Request'!A81</f>
        <v>62</v>
      </c>
      <c r="B64" s="8">
        <v>800</v>
      </c>
      <c r="C64" s="48" t="s">
        <v>65</v>
      </c>
      <c r="D64" s="9">
        <f>'Draw Request'!D81</f>
        <v>0</v>
      </c>
      <c r="E64" s="9">
        <v>0</v>
      </c>
      <c r="F64" s="8">
        <v>0</v>
      </c>
      <c r="G64" s="8">
        <f>'Draw Request'!C81</f>
        <v>0</v>
      </c>
    </row>
    <row r="65" spans="1:7">
      <c r="A65" s="8">
        <f>'Draw Request'!A82</f>
        <v>63</v>
      </c>
      <c r="B65" s="8">
        <v>800</v>
      </c>
      <c r="C65" s="49" t="str">
        <f>'Draw Request'!B82</f>
        <v>Kitchen cabinets</v>
      </c>
      <c r="D65" s="9">
        <f>'Draw Request'!D82</f>
        <v>0</v>
      </c>
      <c r="E65" s="9">
        <v>0</v>
      </c>
      <c r="F65" s="8">
        <v>0</v>
      </c>
      <c r="G65" s="8">
        <f>'Draw Request'!C82</f>
        <v>0</v>
      </c>
    </row>
    <row r="66" spans="1:7">
      <c r="A66" s="8">
        <f>'Draw Request'!A83</f>
        <v>64</v>
      </c>
      <c r="B66" s="8">
        <v>800</v>
      </c>
      <c r="C66" s="49" t="str">
        <f>'Draw Request'!B83</f>
        <v>Countertops</v>
      </c>
      <c r="D66" s="9">
        <f>'Draw Request'!D83</f>
        <v>0</v>
      </c>
      <c r="E66" s="9">
        <v>0</v>
      </c>
      <c r="F66" s="8">
        <v>0</v>
      </c>
      <c r="G66" s="8">
        <f>'Draw Request'!C83</f>
        <v>0</v>
      </c>
    </row>
    <row r="67" spans="1:7">
      <c r="A67" s="8">
        <f>'Draw Request'!A84</f>
        <v>65</v>
      </c>
      <c r="B67" s="8">
        <v>800</v>
      </c>
      <c r="C67" s="49" t="str">
        <f>'Draw Request'!B84</f>
        <v>Sinks and faucets</v>
      </c>
      <c r="D67" s="9">
        <f>'Draw Request'!D84</f>
        <v>0</v>
      </c>
      <c r="E67" s="9">
        <v>0</v>
      </c>
      <c r="F67" s="8">
        <v>0</v>
      </c>
      <c r="G67" s="8">
        <f>'Draw Request'!C84</f>
        <v>0</v>
      </c>
    </row>
    <row r="68" spans="1:7">
      <c r="A68" s="8">
        <f>'Draw Request'!A85</f>
        <v>66</v>
      </c>
      <c r="B68" s="8">
        <v>800</v>
      </c>
      <c r="C68" s="49" t="str">
        <f>'Draw Request'!B85</f>
        <v>Kitchen appliances</v>
      </c>
      <c r="D68" s="9">
        <f>'Draw Request'!D85</f>
        <v>0</v>
      </c>
      <c r="E68" s="9">
        <v>0</v>
      </c>
      <c r="F68" s="8">
        <v>0</v>
      </c>
      <c r="G68" s="8">
        <f>'Draw Request'!C85</f>
        <v>0</v>
      </c>
    </row>
    <row r="69" spans="1:7">
      <c r="A69" s="8">
        <f>'Draw Request'!A86</f>
        <v>67</v>
      </c>
      <c r="B69" s="8">
        <v>900</v>
      </c>
      <c r="C69" s="48" t="s">
        <v>65</v>
      </c>
      <c r="D69" s="9">
        <f>'Draw Request'!D86</f>
        <v>0</v>
      </c>
      <c r="E69" s="9">
        <v>0</v>
      </c>
      <c r="F69" s="8">
        <v>0</v>
      </c>
      <c r="G69" s="8">
        <f>'Draw Request'!C86</f>
        <v>0</v>
      </c>
    </row>
    <row r="70" spans="1:7">
      <c r="A70" s="8">
        <f>'Draw Request'!A87</f>
        <v>68</v>
      </c>
      <c r="B70" s="8">
        <v>900</v>
      </c>
      <c r="C70" s="49" t="str">
        <f>'Draw Request'!B87</f>
        <v>Countertops</v>
      </c>
      <c r="D70" s="9">
        <f>'Draw Request'!D87</f>
        <v>0</v>
      </c>
      <c r="E70" s="9">
        <v>0</v>
      </c>
      <c r="F70" s="8">
        <v>0</v>
      </c>
      <c r="G70" s="8">
        <f>'Draw Request'!C87</f>
        <v>0</v>
      </c>
    </row>
    <row r="71" spans="1:7">
      <c r="A71" s="8">
        <f>'Draw Request'!A88</f>
        <v>69</v>
      </c>
      <c r="B71" s="8">
        <v>900</v>
      </c>
      <c r="C71" s="49" t="str">
        <f>'Draw Request'!B88</f>
        <v>Vanities</v>
      </c>
      <c r="D71" s="9">
        <f>'Draw Request'!D88</f>
        <v>0</v>
      </c>
      <c r="E71" s="9">
        <v>0</v>
      </c>
      <c r="F71" s="8">
        <v>0</v>
      </c>
      <c r="G71" s="8">
        <f>'Draw Request'!C88</f>
        <v>0</v>
      </c>
    </row>
    <row r="72" spans="1:7">
      <c r="A72" s="8">
        <f>'Draw Request'!A89</f>
        <v>70</v>
      </c>
      <c r="B72" s="8">
        <v>900</v>
      </c>
      <c r="C72" s="49" t="str">
        <f>'Draw Request'!B89</f>
        <v>Toilets, sinks, and fixtures</v>
      </c>
      <c r="D72" s="9">
        <f>'Draw Request'!D89</f>
        <v>0</v>
      </c>
      <c r="E72" s="9">
        <v>0</v>
      </c>
      <c r="F72" s="8">
        <v>0</v>
      </c>
      <c r="G72" s="8">
        <f>'Draw Request'!C89</f>
        <v>0</v>
      </c>
    </row>
    <row r="73" spans="1:7">
      <c r="A73" s="8">
        <f>'Draw Request'!A90</f>
        <v>71</v>
      </c>
      <c r="B73" s="8">
        <v>900</v>
      </c>
      <c r="C73" s="49" t="str">
        <f>'Draw Request'!B90</f>
        <v>Tubs and showers</v>
      </c>
      <c r="D73" s="9">
        <f>'Draw Request'!D90</f>
        <v>0</v>
      </c>
      <c r="E73" s="9">
        <v>0</v>
      </c>
      <c r="F73" s="8">
        <v>0</v>
      </c>
      <c r="G73" s="8">
        <f>'Draw Request'!C90</f>
        <v>0</v>
      </c>
    </row>
    <row r="74" spans="1:7">
      <c r="A74" s="8">
        <f>'Draw Request'!A91</f>
        <v>72</v>
      </c>
      <c r="B74" s="8">
        <v>900</v>
      </c>
      <c r="C74" s="49" t="str">
        <f>'Draw Request'!B91</f>
        <v>Mirrors , accessories</v>
      </c>
      <c r="D74" s="9">
        <f>'Draw Request'!D91</f>
        <v>0</v>
      </c>
      <c r="E74" s="9">
        <v>0</v>
      </c>
      <c r="F74" s="8">
        <v>0</v>
      </c>
      <c r="G74" s="8">
        <f>'Draw Request'!C91</f>
        <v>0</v>
      </c>
    </row>
    <row r="75" spans="1:7">
      <c r="A75" s="8">
        <f>'Draw Request'!A92</f>
        <v>73</v>
      </c>
      <c r="B75" s="8">
        <v>1000</v>
      </c>
      <c r="C75" s="48" t="s">
        <v>65</v>
      </c>
      <c r="D75" s="9">
        <f>'Draw Request'!D92</f>
        <v>0</v>
      </c>
      <c r="E75" s="9">
        <v>0</v>
      </c>
      <c r="F75" s="8">
        <v>0</v>
      </c>
      <c r="G75" s="8">
        <f>'Draw Request'!C92</f>
        <v>0</v>
      </c>
    </row>
    <row r="76" spans="1:7">
      <c r="A76" s="8">
        <f>'Draw Request'!A93</f>
        <v>74</v>
      </c>
      <c r="B76" s="8">
        <v>1000</v>
      </c>
      <c r="C76" s="49" t="str">
        <f>'Draw Request'!B93</f>
        <v>Countertops</v>
      </c>
      <c r="D76" s="9">
        <f>'Draw Request'!D93</f>
        <v>0</v>
      </c>
      <c r="E76" s="9">
        <v>0</v>
      </c>
      <c r="F76" s="8">
        <v>0</v>
      </c>
      <c r="G76" s="8">
        <f>'Draw Request'!C93</f>
        <v>0</v>
      </c>
    </row>
    <row r="77" spans="1:7">
      <c r="A77" s="8">
        <f>'Draw Request'!A94</f>
        <v>75</v>
      </c>
      <c r="B77" s="8">
        <v>1000</v>
      </c>
      <c r="C77" s="49" t="str">
        <f>'Draw Request'!B94</f>
        <v>Vanities</v>
      </c>
      <c r="D77" s="9">
        <f>'Draw Request'!D94</f>
        <v>0</v>
      </c>
      <c r="E77" s="9">
        <v>0</v>
      </c>
      <c r="F77" s="8">
        <v>0</v>
      </c>
      <c r="G77" s="8">
        <f>'Draw Request'!C94</f>
        <v>0</v>
      </c>
    </row>
    <row r="78" spans="1:7">
      <c r="A78" s="8">
        <f>'Draw Request'!A95</f>
        <v>76</v>
      </c>
      <c r="B78" s="8">
        <v>1000</v>
      </c>
      <c r="C78" s="49" t="str">
        <f>'Draw Request'!B95</f>
        <v>Toilets, sinks, and fixtures</v>
      </c>
      <c r="D78" s="9">
        <f>'Draw Request'!D95</f>
        <v>0</v>
      </c>
      <c r="E78" s="9">
        <v>0</v>
      </c>
      <c r="F78" s="8">
        <v>0</v>
      </c>
      <c r="G78" s="8">
        <f>'Draw Request'!C95</f>
        <v>0</v>
      </c>
    </row>
    <row r="79" spans="1:7">
      <c r="A79" s="8">
        <f>'Draw Request'!A96</f>
        <v>77</v>
      </c>
      <c r="B79" s="8">
        <v>1000</v>
      </c>
      <c r="C79" s="49" t="str">
        <f>'Draw Request'!B96</f>
        <v>Tubs and showers</v>
      </c>
      <c r="D79" s="9">
        <f>'Draw Request'!D96</f>
        <v>0</v>
      </c>
      <c r="E79" s="9">
        <v>0</v>
      </c>
      <c r="F79" s="8">
        <v>0</v>
      </c>
      <c r="G79" s="8">
        <f>'Draw Request'!C96</f>
        <v>0</v>
      </c>
    </row>
    <row r="80" spans="1:7">
      <c r="A80" s="8">
        <f>'Draw Request'!A97</f>
        <v>78</v>
      </c>
      <c r="B80" s="8">
        <v>1000</v>
      </c>
      <c r="C80" s="49" t="str">
        <f>'Draw Request'!B97</f>
        <v>Mirrors, accessories</v>
      </c>
      <c r="D80" s="9">
        <f>'Draw Request'!D97</f>
        <v>0</v>
      </c>
      <c r="E80" s="9">
        <v>0</v>
      </c>
      <c r="F80" s="8">
        <v>0</v>
      </c>
      <c r="G80" s="8">
        <f>'Draw Request'!C97</f>
        <v>0</v>
      </c>
    </row>
    <row r="81" spans="1:7">
      <c r="A81" s="8">
        <f>'Draw Request'!A98</f>
        <v>79</v>
      </c>
      <c r="B81" s="8">
        <v>1100</v>
      </c>
      <c r="C81" s="48" t="s">
        <v>65</v>
      </c>
      <c r="D81" s="9">
        <f>'Draw Request'!D98</f>
        <v>0</v>
      </c>
      <c r="E81" s="9">
        <v>0</v>
      </c>
      <c r="F81" s="8">
        <v>0</v>
      </c>
      <c r="G81" s="8">
        <f>'Draw Request'!C98</f>
        <v>0</v>
      </c>
    </row>
    <row r="82" spans="1:7">
      <c r="A82" s="8">
        <f>'Draw Request'!A99</f>
        <v>80</v>
      </c>
      <c r="B82" s="8">
        <v>1100</v>
      </c>
      <c r="C82" s="49" t="str">
        <f>'Draw Request'!B99</f>
        <v>Framing and insulation</v>
      </c>
      <c r="D82" s="9">
        <f>'Draw Request'!D99</f>
        <v>0</v>
      </c>
      <c r="E82" s="9">
        <v>0</v>
      </c>
      <c r="F82" s="8">
        <v>0</v>
      </c>
      <c r="G82" s="8">
        <f>'Draw Request'!C99</f>
        <v>0</v>
      </c>
    </row>
    <row r="83" spans="1:7">
      <c r="A83" s="8">
        <f>'Draw Request'!A100</f>
        <v>81</v>
      </c>
      <c r="B83" s="8">
        <v>1100</v>
      </c>
      <c r="C83" s="49" t="str">
        <f>'Draw Request'!B100</f>
        <v>Drywall</v>
      </c>
      <c r="D83" s="9">
        <f>'Draw Request'!D100</f>
        <v>0</v>
      </c>
      <c r="E83" s="9">
        <v>0</v>
      </c>
      <c r="F83" s="8">
        <v>0</v>
      </c>
      <c r="G83" s="8">
        <f>'Draw Request'!C100</f>
        <v>0</v>
      </c>
    </row>
    <row r="84" spans="1:7">
      <c r="A84" s="8">
        <f>'Draw Request'!A101</f>
        <v>82</v>
      </c>
      <c r="B84" s="8">
        <v>1100</v>
      </c>
      <c r="C84" s="49" t="str">
        <f>'Draw Request'!B101</f>
        <v>Paint</v>
      </c>
      <c r="D84" s="9">
        <f>'Draw Request'!D101</f>
        <v>0</v>
      </c>
      <c r="E84" s="9">
        <v>0</v>
      </c>
      <c r="F84" s="8">
        <v>0</v>
      </c>
      <c r="G84" s="8">
        <f>'Draw Request'!C101</f>
        <v>0</v>
      </c>
    </row>
    <row r="85" spans="1:7">
      <c r="A85" s="8">
        <f>'Draw Request'!A102</f>
        <v>83</v>
      </c>
      <c r="B85" s="8">
        <v>1100</v>
      </c>
      <c r="C85" s="49" t="str">
        <f>'Draw Request'!B102</f>
        <v>Flooring</v>
      </c>
      <c r="D85" s="9">
        <f>'Draw Request'!D102</f>
        <v>0</v>
      </c>
      <c r="E85" s="9">
        <v>0</v>
      </c>
      <c r="F85" s="8">
        <v>0</v>
      </c>
      <c r="G85" s="8">
        <f>'Draw Request'!C102</f>
        <v>0</v>
      </c>
    </row>
    <row r="86" spans="1:7">
      <c r="A86" s="8">
        <f>'Draw Request'!A103</f>
        <v>84</v>
      </c>
      <c r="B86" s="8">
        <v>1100</v>
      </c>
      <c r="C86" s="49" t="str">
        <f>'Draw Request'!B103</f>
        <v>Stairs</v>
      </c>
      <c r="D86" s="9">
        <f>'Draw Request'!D103</f>
        <v>0</v>
      </c>
      <c r="E86" s="9">
        <v>0</v>
      </c>
      <c r="F86" s="8">
        <v>0</v>
      </c>
      <c r="G86" s="8">
        <f>'Draw Request'!C103</f>
        <v>0</v>
      </c>
    </row>
    <row r="87" spans="1:7">
      <c r="A87" s="8">
        <f>'Draw Request'!A104</f>
        <v>85</v>
      </c>
      <c r="B87" s="8">
        <v>1100</v>
      </c>
      <c r="C87" s="49" t="str">
        <f>'Draw Request'!B104</f>
        <v>Waterproofing</v>
      </c>
      <c r="D87" s="9">
        <f>'Draw Request'!D104</f>
        <v>0</v>
      </c>
      <c r="E87" s="9">
        <v>0</v>
      </c>
      <c r="F87" s="8">
        <v>0</v>
      </c>
      <c r="G87" s="8">
        <f>'Draw Request'!C104</f>
        <v>0</v>
      </c>
    </row>
    <row r="88" spans="1:7">
      <c r="A88" s="8">
        <f>'Draw Request'!A105</f>
        <v>86</v>
      </c>
      <c r="B88" s="8">
        <v>1200</v>
      </c>
      <c r="C88" s="48" t="s">
        <v>65</v>
      </c>
      <c r="D88" s="9">
        <f>'Draw Request'!D105</f>
        <v>0</v>
      </c>
      <c r="E88" s="9">
        <v>0</v>
      </c>
      <c r="F88" s="8">
        <v>0</v>
      </c>
      <c r="G88" s="8">
        <f>'Draw Request'!C105</f>
        <v>0</v>
      </c>
    </row>
    <row r="89" spans="1:7">
      <c r="A89" s="8">
        <f>'Draw Request'!A106</f>
        <v>87</v>
      </c>
      <c r="B89" s="8">
        <v>1200</v>
      </c>
      <c r="C89" s="49" t="str">
        <f>'Draw Request'!B106</f>
        <v>Driveway</v>
      </c>
      <c r="D89" s="9">
        <f>'Draw Request'!D106</f>
        <v>0</v>
      </c>
      <c r="E89" s="9">
        <v>0</v>
      </c>
      <c r="F89" s="8">
        <v>0</v>
      </c>
      <c r="G89" s="8">
        <f>'Draw Request'!C106</f>
        <v>0</v>
      </c>
    </row>
    <row r="90" spans="1:7">
      <c r="A90" s="8">
        <f>'Draw Request'!A107</f>
        <v>88</v>
      </c>
      <c r="B90" s="8">
        <v>1200</v>
      </c>
      <c r="C90" s="49" t="str">
        <f>'Draw Request'!B107</f>
        <v>Sidewalks</v>
      </c>
      <c r="D90" s="9">
        <f>'Draw Request'!D107</f>
        <v>0</v>
      </c>
      <c r="E90" s="9">
        <v>0</v>
      </c>
      <c r="F90" s="8">
        <v>0</v>
      </c>
      <c r="G90" s="8">
        <f>'Draw Request'!C107</f>
        <v>0</v>
      </c>
    </row>
    <row r="91" spans="1:7">
      <c r="A91" s="8">
        <f>'Draw Request'!A108</f>
        <v>89</v>
      </c>
      <c r="B91" s="8">
        <v>1200</v>
      </c>
      <c r="C91" s="49" t="str">
        <f>'Draw Request'!B108</f>
        <v>Porch/Deck (front)</v>
      </c>
      <c r="D91" s="9">
        <f>'Draw Request'!D108</f>
        <v>0</v>
      </c>
      <c r="E91" s="9">
        <v>0</v>
      </c>
      <c r="F91" s="8">
        <v>0</v>
      </c>
      <c r="G91" s="8">
        <f>'Draw Request'!C108</f>
        <v>0</v>
      </c>
    </row>
    <row r="92" spans="1:7">
      <c r="A92" s="8">
        <f>'Draw Request'!A109</f>
        <v>90</v>
      </c>
      <c r="B92" s="8">
        <v>1200</v>
      </c>
      <c r="C92" s="49" t="str">
        <f>'Draw Request'!B109</f>
        <v>Porch/Deck (rear)</v>
      </c>
      <c r="D92" s="9">
        <f>'Draw Request'!D109</f>
        <v>0</v>
      </c>
      <c r="E92" s="9">
        <v>0</v>
      </c>
      <c r="F92" s="8">
        <v>0</v>
      </c>
      <c r="G92" s="8">
        <f>'Draw Request'!C109</f>
        <v>0</v>
      </c>
    </row>
    <row r="93" spans="1:7">
      <c r="A93" s="8">
        <f>'Draw Request'!A110</f>
        <v>91</v>
      </c>
      <c r="B93" s="8">
        <v>1200</v>
      </c>
      <c r="C93" s="49" t="str">
        <f>'Draw Request'!B110</f>
        <v>Sod</v>
      </c>
      <c r="D93" s="9">
        <f>'Draw Request'!D110</f>
        <v>0</v>
      </c>
      <c r="E93" s="9">
        <v>0</v>
      </c>
      <c r="F93" s="8">
        <v>0</v>
      </c>
      <c r="G93" s="8">
        <f>'Draw Request'!C110</f>
        <v>0</v>
      </c>
    </row>
    <row r="94" spans="1:7">
      <c r="A94" s="8">
        <f>'Draw Request'!A111</f>
        <v>92</v>
      </c>
      <c r="B94" s="8">
        <v>1200</v>
      </c>
      <c r="C94" s="49" t="str">
        <f>'Draw Request'!B111</f>
        <v>Landscaping</v>
      </c>
      <c r="D94" s="9">
        <f>'Draw Request'!D111</f>
        <v>0</v>
      </c>
      <c r="E94" s="9">
        <v>0</v>
      </c>
      <c r="F94" s="8">
        <v>0</v>
      </c>
      <c r="G94" s="8">
        <f>'Draw Request'!C111</f>
        <v>0</v>
      </c>
    </row>
    <row r="95" spans="1:7">
      <c r="A95" s="8">
        <f>'Draw Request'!A112</f>
        <v>93</v>
      </c>
      <c r="B95" s="8">
        <v>1200</v>
      </c>
      <c r="C95" s="49" t="str">
        <f>'Draw Request'!B112</f>
        <v>Fencing</v>
      </c>
      <c r="D95" s="9">
        <f>'Draw Request'!D112</f>
        <v>0</v>
      </c>
      <c r="E95" s="9">
        <v>0</v>
      </c>
      <c r="F95" s="8">
        <v>0</v>
      </c>
      <c r="G95" s="8">
        <f>'Draw Request'!C112</f>
        <v>0</v>
      </c>
    </row>
    <row r="96" spans="1:7">
      <c r="A96" s="8">
        <f>'Draw Request'!A113</f>
        <v>94</v>
      </c>
      <c r="B96" s="8">
        <v>1200</v>
      </c>
      <c r="C96" s="49" t="str">
        <f>'Draw Request'!B113</f>
        <v>Pool</v>
      </c>
      <c r="D96" s="9">
        <f>'Draw Request'!D113</f>
        <v>0</v>
      </c>
      <c r="E96" s="9">
        <v>0</v>
      </c>
      <c r="F96" s="8">
        <v>0</v>
      </c>
      <c r="G96" s="8">
        <f>'Draw Request'!C113</f>
        <v>0</v>
      </c>
    </row>
    <row r="97" spans="1:7">
      <c r="A97" s="8">
        <f>'Draw Request'!A114</f>
        <v>95</v>
      </c>
      <c r="B97" s="8">
        <v>1200</v>
      </c>
      <c r="C97" s="49" t="str">
        <f>'Draw Request'!B114</f>
        <v>Pool deck or pavers</v>
      </c>
      <c r="D97" s="9">
        <f>'Draw Request'!D114</f>
        <v>0</v>
      </c>
      <c r="E97" s="9">
        <v>0</v>
      </c>
      <c r="F97" s="8">
        <v>0</v>
      </c>
      <c r="G97" s="8">
        <f>'Draw Request'!C114</f>
        <v>0</v>
      </c>
    </row>
    <row r="98" spans="1:7">
      <c r="A98" s="8">
        <f>'Draw Request'!A115</f>
        <v>96</v>
      </c>
      <c r="B98" s="8">
        <v>1200</v>
      </c>
      <c r="C98" s="49" t="str">
        <f>'Draw Request'!B115</f>
        <v>Outdoor kitchen</v>
      </c>
      <c r="D98" s="9">
        <f>'Draw Request'!D115</f>
        <v>0</v>
      </c>
      <c r="E98" s="9">
        <v>0</v>
      </c>
      <c r="F98" s="8">
        <v>0</v>
      </c>
      <c r="G98" s="8">
        <f>'Draw Request'!C115</f>
        <v>0</v>
      </c>
    </row>
    <row r="99" spans="1:7">
      <c r="A99" s="8">
        <f>'Draw Request'!A116</f>
        <v>97</v>
      </c>
      <c r="B99" s="8">
        <v>1300</v>
      </c>
      <c r="C99" s="48" t="s">
        <v>65</v>
      </c>
      <c r="D99" s="9">
        <f>'Draw Request'!D116</f>
        <v>0</v>
      </c>
      <c r="E99" s="9">
        <v>0</v>
      </c>
      <c r="F99" s="8">
        <v>0</v>
      </c>
      <c r="G99" s="8">
        <f>'Draw Request'!C116</f>
        <v>0</v>
      </c>
    </row>
    <row r="100" spans="1:7">
      <c r="A100" s="8">
        <f>'Draw Request'!A117</f>
        <v>98</v>
      </c>
      <c r="B100" s="8">
        <v>1300</v>
      </c>
      <c r="C100" s="49" t="str">
        <f>'Draw Request'!B117</f>
        <v>Cleanup</v>
      </c>
      <c r="D100" s="9">
        <f>'Draw Request'!D117</f>
        <v>0</v>
      </c>
      <c r="E100" s="9">
        <v>0</v>
      </c>
      <c r="F100" s="8">
        <v>0</v>
      </c>
      <c r="G100" s="8">
        <f>'Draw Request'!C117</f>
        <v>0</v>
      </c>
    </row>
    <row r="101" spans="1:7">
      <c r="A101" s="8">
        <f>'Draw Request'!A118</f>
        <v>99</v>
      </c>
      <c r="B101" s="8">
        <v>1300</v>
      </c>
      <c r="C101" s="49" t="str">
        <f>'Draw Request'!B118</f>
        <v>Interior cleaning</v>
      </c>
      <c r="D101" s="9">
        <f>'Draw Request'!D118</f>
        <v>0</v>
      </c>
      <c r="E101" s="9">
        <v>0</v>
      </c>
      <c r="F101" s="8">
        <v>0</v>
      </c>
      <c r="G101" s="8">
        <f>'Draw Request'!C118</f>
        <v>0</v>
      </c>
    </row>
    <row r="102" spans="1:7">
      <c r="A102" s="8">
        <f>'Draw Request'!A119</f>
        <v>100</v>
      </c>
      <c r="B102" s="8">
        <v>1300</v>
      </c>
      <c r="C102" s="49" t="str">
        <f>'Draw Request'!B119</f>
        <v>Other</v>
      </c>
      <c r="D102" s="9">
        <f>'Draw Request'!D119</f>
        <v>0</v>
      </c>
      <c r="E102" s="9">
        <v>0</v>
      </c>
      <c r="F102" s="8">
        <v>0</v>
      </c>
      <c r="G102" s="8">
        <f>'Draw Request'!C119</f>
        <v>0</v>
      </c>
    </row>
    <row r="103" spans="1:7">
      <c r="A103" s="8">
        <f>'Draw Request'!A120</f>
        <v>101</v>
      </c>
      <c r="B103" s="8">
        <v>1300</v>
      </c>
      <c r="C103" s="49" t="str">
        <f>'Draw Request'!B120</f>
        <v>Other</v>
      </c>
      <c r="D103" s="9">
        <f>'Draw Request'!D120</f>
        <v>0</v>
      </c>
      <c r="E103" s="9">
        <v>0</v>
      </c>
      <c r="F103" s="8">
        <v>0</v>
      </c>
      <c r="G103" s="8">
        <f>'Draw Request'!C120</f>
        <v>0</v>
      </c>
    </row>
    <row r="104" spans="1:7">
      <c r="A104" s="8">
        <f>'Draw Request'!A121</f>
        <v>102</v>
      </c>
      <c r="B104" s="8">
        <v>1400</v>
      </c>
      <c r="C104" s="48" t="s">
        <v>65</v>
      </c>
      <c r="D104" s="9">
        <f>'Draw Request'!D121</f>
        <v>0</v>
      </c>
      <c r="E104" s="9">
        <v>0</v>
      </c>
      <c r="F104" s="8">
        <v>0</v>
      </c>
      <c r="G104" s="8">
        <f>'Draw Request'!C121</f>
        <v>0</v>
      </c>
    </row>
    <row r="105" spans="1:7">
      <c r="A105" s="8">
        <f>'Draw Request'!A122</f>
        <v>103</v>
      </c>
      <c r="B105" s="8">
        <v>1400</v>
      </c>
      <c r="C105" s="49" t="str">
        <f>'Draw Request'!B122</f>
        <v>Contingency</v>
      </c>
      <c r="D105" s="9">
        <f>'Draw Request'!D122</f>
        <v>0</v>
      </c>
      <c r="E105" s="9">
        <v>0</v>
      </c>
      <c r="F105" s="8">
        <v>0</v>
      </c>
      <c r="G105" s="8">
        <f>'Draw Request'!C122</f>
        <v>0</v>
      </c>
    </row>
    <row r="106" spans="1:7">
      <c r="A106" s="8">
        <f>'Draw Request'!A123</f>
        <v>104</v>
      </c>
      <c r="B106" s="8">
        <v>1400</v>
      </c>
      <c r="C106" s="49" t="str">
        <f>'Draw Request'!B123</f>
        <v>General conditions</v>
      </c>
      <c r="D106" s="9">
        <f>'Draw Request'!D123</f>
        <v>0</v>
      </c>
      <c r="E106" s="9">
        <v>0</v>
      </c>
      <c r="F106" s="8">
        <v>0</v>
      </c>
      <c r="G106" s="8">
        <f>'Draw Request'!C123</f>
        <v>0</v>
      </c>
    </row>
    <row r="107" spans="1:7">
      <c r="D107" s="9"/>
      <c r="E107" s="9"/>
    </row>
    <row r="108" spans="1:7">
      <c r="D108" s="9"/>
      <c r="E108" s="9"/>
    </row>
    <row r="109" spans="1:7">
      <c r="D109" s="9"/>
      <c r="E109" s="9"/>
    </row>
    <row r="110" spans="1:7">
      <c r="D110" s="9"/>
      <c r="E110" s="9"/>
    </row>
    <row r="111" spans="1:7">
      <c r="D111" s="9"/>
      <c r="E111" s="9"/>
    </row>
    <row r="112" spans="1:7">
      <c r="D112" s="9"/>
      <c r="E112" s="9"/>
    </row>
    <row r="113" spans="4:5">
      <c r="D113" s="9"/>
      <c r="E113" s="9"/>
    </row>
    <row r="114" spans="4:5">
      <c r="D114" s="9"/>
      <c r="E114" s="9"/>
    </row>
    <row r="115" spans="4:5">
      <c r="D115" s="9"/>
      <c r="E115" s="9"/>
    </row>
    <row r="116" spans="4:5">
      <c r="D116" s="9"/>
      <c r="E116" s="9"/>
    </row>
    <row r="117" spans="4:5">
      <c r="D117" s="9"/>
      <c r="E117" s="9"/>
    </row>
    <row r="118" spans="4:5">
      <c r="D118" s="9"/>
      <c r="E118" s="9"/>
    </row>
    <row r="119" spans="4:5">
      <c r="D119" s="9"/>
      <c r="E119" s="9"/>
    </row>
    <row r="120" spans="4:5">
      <c r="D120" s="9"/>
      <c r="E120" s="9"/>
    </row>
    <row r="121" spans="4:5">
      <c r="D121" s="9"/>
      <c r="E121" s="9"/>
    </row>
    <row r="122" spans="4:5">
      <c r="D122" s="9"/>
      <c r="E122" s="9"/>
    </row>
    <row r="123" spans="4:5">
      <c r="D123" s="9"/>
      <c r="E123" s="9"/>
    </row>
    <row r="124" spans="4:5">
      <c r="D124" s="9"/>
      <c r="E124" s="9"/>
    </row>
    <row r="125" spans="4:5">
      <c r="D125" s="9"/>
      <c r="E125" s="9"/>
    </row>
    <row r="126" spans="4:5">
      <c r="D126" s="9"/>
      <c r="E126" s="9"/>
    </row>
    <row r="127" spans="4:5">
      <c r="D127" s="9"/>
      <c r="E127" s="9"/>
    </row>
    <row r="128" spans="4:5">
      <c r="D128" s="9"/>
      <c r="E128" s="9"/>
    </row>
    <row r="129" spans="4:5">
      <c r="D129" s="9"/>
      <c r="E129" s="9"/>
    </row>
    <row r="130" spans="4:5">
      <c r="D130" s="9"/>
      <c r="E130" s="9"/>
    </row>
    <row r="131" spans="4:5">
      <c r="D131" s="9"/>
      <c r="E131" s="9"/>
    </row>
    <row r="132" spans="4:5">
      <c r="D132" s="9"/>
      <c r="E132" s="9"/>
    </row>
    <row r="133" spans="4:5">
      <c r="D133" s="9"/>
      <c r="E133" s="9"/>
    </row>
    <row r="134" spans="4:5">
      <c r="D134" s="9"/>
      <c r="E134" s="9"/>
    </row>
    <row r="135" spans="4:5">
      <c r="D135" s="9"/>
      <c r="E135" s="9"/>
    </row>
    <row r="136" spans="4:5">
      <c r="D136" s="9"/>
      <c r="E136" s="9"/>
    </row>
    <row r="137" spans="4:5">
      <c r="D137" s="9"/>
      <c r="E137" s="9"/>
    </row>
    <row r="138" spans="4:5">
      <c r="D138" s="9"/>
      <c r="E138" s="9"/>
    </row>
    <row r="139" spans="4:5">
      <c r="D139" s="9"/>
      <c r="E139" s="9"/>
    </row>
  </sheetData>
  <sheetProtection algorithmName="SHA-512" hashValue="j3k8eI+idIc79Ll5T+3N66ge/PeeeXA1F7x3FHftK1PTt6lc6kvYnQg1G7toUUqgV6SL+wz0bOrjM8C6dFNbMg==" saltValue="liRlzmBTlTW9aL2bDq5uVw==" spinCount="100000" sheet="1" objects="1" scenarios="1" selectLockedCells="1" selectUnlockedCells="1"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Draw Request</vt:lpstr>
      <vt:lpstr>Sheet1</vt:lpstr>
      <vt:lpstr>'Draw Request'!Print_Area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 Brothers</dc:creator>
  <cp:lastModifiedBy>Matt Brothers</cp:lastModifiedBy>
  <cp:lastPrinted>2025-01-04T23:48:32Z</cp:lastPrinted>
  <dcterms:created xsi:type="dcterms:W3CDTF">2013-10-28T23:58:07Z</dcterms:created>
  <dcterms:modified xsi:type="dcterms:W3CDTF">2025-01-05T02:20:04Z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707d307-fa97-484c-8189-8baf21d36808_Enabled">
    <vt:lpwstr>true</vt:lpwstr>
  </property>
  <property fmtid="{D5CDD505-2E9C-101B-9397-08002B2CF9AE}" pid="3" name="MSIP_Label_8707d307-fa97-484c-8189-8baf21d36808_SetDate">
    <vt:lpwstr>2023-06-13T21:10:14Z</vt:lpwstr>
  </property>
  <property fmtid="{D5CDD505-2E9C-101B-9397-08002B2CF9AE}" pid="4" name="MSIP_Label_8707d307-fa97-484c-8189-8baf21d36808_Method">
    <vt:lpwstr>Standard</vt:lpwstr>
  </property>
  <property fmtid="{D5CDD505-2E9C-101B-9397-08002B2CF9AE}" pid="5" name="MSIP_Label_8707d307-fa97-484c-8189-8baf21d36808_Name">
    <vt:lpwstr>General</vt:lpwstr>
  </property>
  <property fmtid="{D5CDD505-2E9C-101B-9397-08002B2CF9AE}" pid="6" name="MSIP_Label_8707d307-fa97-484c-8189-8baf21d36808_SiteId">
    <vt:lpwstr>f8a05e0c-9305-47c7-a1c0-10f893661cf7</vt:lpwstr>
  </property>
  <property fmtid="{D5CDD505-2E9C-101B-9397-08002B2CF9AE}" pid="7" name="MSIP_Label_8707d307-fa97-484c-8189-8baf21d36808_ActionId">
    <vt:lpwstr>1ee1add6-1abf-44d1-8867-71af3f63ecd8</vt:lpwstr>
  </property>
  <property fmtid="{D5CDD505-2E9C-101B-9397-08002B2CF9AE}" pid="8" name="MSIP_Label_8707d307-fa97-484c-8189-8baf21d36808_ContentBits">
    <vt:lpwstr>0</vt:lpwstr>
  </property>
</Properties>
</file>